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rfiO\homedir$\sopsai\Desktop\DOC UTILES\BDC\"/>
    </mc:Choice>
  </mc:AlternateContent>
  <xr:revisionPtr revIDLastSave="0" documentId="13_ncr:1_{3D35AE43-9023-4532-9069-7BCC692190AD}" xr6:coauthVersionLast="44" xr6:coauthVersionMax="44" xr10:uidLastSave="{00000000-0000-0000-0000-000000000000}"/>
  <bookViews>
    <workbookView xWindow="-120" yWindow="-120" windowWidth="22800" windowHeight="14670" tabRatio="804" xr2:uid="{00000000-000D-0000-FFFF-FFFF00000000}"/>
  </bookViews>
  <sheets>
    <sheet name="Commande" sheetId="1" r:id="rId1"/>
    <sheet name="Aide" sheetId="6" r:id="rId2"/>
  </sheet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I4" i="1"/>
  <c r="E5" i="1" l="1"/>
  <c r="E4" i="1"/>
  <c r="O4" i="1" l="1"/>
  <c r="J11" i="1" a="1"/>
  <c r="J11" i="1" s="1"/>
  <c r="J12" i="1"/>
  <c r="J13" i="1"/>
  <c r="J15" i="1"/>
  <c r="G5" i="1" l="1"/>
  <c r="G4" i="1"/>
  <c r="I3" i="1" l="1"/>
  <c r="G3" i="1" l="1"/>
  <c r="E3" i="1"/>
</calcChain>
</file>

<file path=xl/sharedStrings.xml><?xml version="1.0" encoding="utf-8"?>
<sst xmlns="http://schemas.openxmlformats.org/spreadsheetml/2006/main" count="109" uniqueCount="101">
  <si>
    <t>Nom</t>
  </si>
  <si>
    <t>Prénom</t>
  </si>
  <si>
    <t>E-Mail</t>
  </si>
  <si>
    <t>Ville</t>
  </si>
  <si>
    <t>Matricule</t>
  </si>
  <si>
    <t>Raison sociale :</t>
  </si>
  <si>
    <t>Retour sur la feuille de commande</t>
  </si>
  <si>
    <t>1/ Introduction</t>
  </si>
  <si>
    <t>3/ Tri des informations</t>
  </si>
  <si>
    <t>4/ Assistance technique</t>
  </si>
  <si>
    <t>Nous vous remercions d'avoir choisi notre outil de commande sous format Excel. Le principe d'utilisation est le suivant :</t>
  </si>
  <si>
    <t>Point de 
livraison</t>
  </si>
  <si>
    <t xml:space="preserve">N° de Client UP : </t>
  </si>
  <si>
    <t xml:space="preserve">N° de Contrat : </t>
  </si>
  <si>
    <t>Code 
postal</t>
  </si>
  <si>
    <t>Adresse du Bénéficiaire</t>
  </si>
  <si>
    <t>Civilité</t>
  </si>
  <si>
    <t>Votre référence de commande :</t>
  </si>
  <si>
    <t>Informations Bénéficiaires</t>
  </si>
  <si>
    <t>Informations Commandes</t>
  </si>
  <si>
    <t>Adresse Bénéficiaire 
Ligne 1</t>
  </si>
  <si>
    <t>Adresse Bénéficiaire 
Ligne 2</t>
  </si>
  <si>
    <t xml:space="preserve">Produit : </t>
  </si>
  <si>
    <t>Famille 1 : 
Alimentations - Hygiène</t>
  </si>
  <si>
    <t>Famille 2 : 
Habillement</t>
  </si>
  <si>
    <t>Famille 3 : 
Culture - Actions éducatives</t>
  </si>
  <si>
    <t>Famille 4 : 
Sport - Loisirs</t>
  </si>
  <si>
    <t>Famille 5 : 
Transports</t>
  </si>
  <si>
    <t>Famille 6 : 
Energie</t>
  </si>
  <si>
    <t>Famille 7 : 
Hébergement - Habitat</t>
  </si>
  <si>
    <t xml:space="preserve">Type de commande : </t>
  </si>
  <si>
    <t>Nombre de 
chéquiers</t>
  </si>
  <si>
    <t xml:space="preserve">Mode d'expédition : </t>
  </si>
  <si>
    <t xml:space="preserve">Support : </t>
  </si>
  <si>
    <t>Papier</t>
  </si>
  <si>
    <t>CAPCDS_NV</t>
  </si>
  <si>
    <t>CHECK</t>
  </si>
  <si>
    <t>Nominative</t>
  </si>
  <si>
    <t xml:space="preserve">Les zones surlignées en </t>
  </si>
  <si>
    <t>orange</t>
  </si>
  <si>
    <t>Nombre de 
chèques</t>
  </si>
  <si>
    <t xml:space="preserve"> doivent être obligatoirement renseignées</t>
  </si>
  <si>
    <t>Informations générales à remplir</t>
  </si>
  <si>
    <t>Fichier de commande</t>
  </si>
  <si>
    <t xml:space="preserve">Total </t>
  </si>
  <si>
    <t>Nombre de 
lignes</t>
  </si>
  <si>
    <t xml:space="preserve">Nominative </t>
  </si>
  <si>
    <t xml:space="preserve">Non Nominative </t>
  </si>
  <si>
    <t>Montant VN</t>
  </si>
  <si>
    <t>Colis au Financeur</t>
  </si>
  <si>
    <t>Mentions d'utilisation – Sélectionnez au maximum 3 mentions</t>
  </si>
  <si>
    <t>Utilisation du fichier de commande Chèque de Services et CAP</t>
  </si>
  <si>
    <t>Remplissez votre formulaire de commande suivant les instructions que vous trouvez dans le paragraphe 2, ci-dessous.</t>
  </si>
  <si>
    <t>Gardez une copie du fichier original que nous vous avons fait parvenir.</t>
  </si>
  <si>
    <t>Afin de nous permettre de traiter votre commande dans les meilleures conditions, veuillez compléter les champs du fichier en respectant les consignes ci-dessous.</t>
  </si>
  <si>
    <t>Tableau récapitulatif</t>
  </si>
  <si>
    <t>La saisie dans ce tableau n'est pas autorisée : il se remplit automatiquement en fonction de vos saisies de lignes de commande.</t>
  </si>
  <si>
    <t>Raison sociale</t>
  </si>
  <si>
    <t>Renseignez obligatoirement votre raison sociale.</t>
  </si>
  <si>
    <t xml:space="preserve">N° de client UP </t>
  </si>
  <si>
    <t xml:space="preserve">N° de contrat </t>
  </si>
  <si>
    <t>Produit</t>
  </si>
  <si>
    <t>Choisissez "Chèque de Services" ou "CAP" dans la liste déroulante.</t>
  </si>
  <si>
    <t>Type de commande</t>
  </si>
  <si>
    <t>Choisissez "Nominative" ou "Non nominative" dans la liste déroulante. Si vous avez choisi "Nominative" il vous faudra renseigner les identités des bénéficiaires.</t>
  </si>
  <si>
    <t>Support</t>
  </si>
  <si>
    <t>Mode d'expédition</t>
  </si>
  <si>
    <t>Référence commande</t>
  </si>
  <si>
    <t>Point de livraison</t>
  </si>
  <si>
    <t>Renseignez le nom du bénéficiaire sur un maximum de 25 caractères. Obligatoire dans le cas de commande nominative.</t>
  </si>
  <si>
    <t>Nombre de chéquiers</t>
  </si>
  <si>
    <t>Renseignez le nombre de chéquiers.</t>
  </si>
  <si>
    <t>Nombre de chèques</t>
  </si>
  <si>
    <t>Renseignez le nombre de chèques pour ce chéquier.</t>
  </si>
  <si>
    <t>Renseignez le montant unitaire de chacun des chèques du chéquier.</t>
  </si>
  <si>
    <t>Mentions d'utilisation</t>
  </si>
  <si>
    <t>Adresse du bénéficiaire</t>
  </si>
  <si>
    <t>Renseignez l'adresse du bénéficiaire. Obligatoire pour le mode d'expédition "Envoi à domicile".</t>
  </si>
  <si>
    <t>Adresse email</t>
  </si>
  <si>
    <t>La production de vos Chèques de Services / CAP sera triée suivant l'ordre de saisie des bénéficiaires dans le fichier Excel.</t>
  </si>
  <si>
    <t>clientele.chequedeservices@up.coop</t>
  </si>
  <si>
    <r>
      <t xml:space="preserve">Lorsque votre commande est complète, sauvegardez votre fichier de commande sous le nom suivant [N° client Up]_[RS]_[jour]_[mois]_[année].
</t>
    </r>
    <r>
      <rPr>
        <b/>
        <u/>
        <sz val="10"/>
        <rFont val="Arial"/>
        <family val="2"/>
      </rPr>
      <t>Exemple</t>
    </r>
    <r>
      <rPr>
        <sz val="10"/>
        <rFont val="Arial"/>
        <family val="2"/>
      </rPr>
      <t xml:space="preserve"> : pour le client n° UP-FR-00001324, CCAS de SAINT-BRIEUC, pour la commande en date 12 décembre 2018, le fichier se nommera : UP-FR-00001324_CCAS-SAINT-BRIEUC_12122018.xls (sachant que Excel met par défaut l'extension .xls, vous n'aurez pas à la saisir).</t>
    </r>
  </si>
  <si>
    <t>Le N° de client Up vous est fourni par Up. Il commence par "UP-FR-". C’est votre identifiant unique au sein du système d’information du Groupe UP. Vous le trouvez sur vos factures.</t>
  </si>
  <si>
    <t>Avec le N° de client Up, c'est votre second identifiant dans nos systèmes informatiques. Vous le trouvez également sur vos factures.</t>
  </si>
  <si>
    <t>Le support de ces produits est obligatoirement du papier, pas de sélection à effectuer.</t>
  </si>
  <si>
    <t>Choisissez "Colis au financeur" ou "Envoi à domicile" dans la liste déroulante.
- Si vous choisissez "Colis au financeur", vous devrez renseigner le point de livraison dans la première colonne du détail de votre commande.
- Si vous choisissez "Envoi à domicile", vous devrez renseigner les adresses de chacun des bénéficiaires.</t>
  </si>
  <si>
    <t>Pour un meilleur suivi, vous pouvez renseigner votre propose numéro de commande ou sa référence.</t>
  </si>
  <si>
    <t>Renseignez le prénom du bénéficiaire sur un maximum de 25 caractères. Attention, l'ensemble des zones nom + prénom ne doit pas excéder 50 caractères. Obligatoire dans le cas de commande nominative.</t>
  </si>
  <si>
    <t>Sélectionnez "Oui" dans les listes déroulantes des différentes familles d'utilisation.
Attention, pour des raisons de place disponible à l'impression sur le chèque, il n'est possible de sélectionner que 3 familles au maximum.</t>
  </si>
  <si>
    <t>Vous pouvez saisir un matricule / identifiant pour le bénéficiaire - Zone facultative.</t>
  </si>
  <si>
    <t>Vous pouvez saisir une adresse mail pour le bénéficiaire - Zone facultative.</t>
  </si>
  <si>
    <t>Pour tout renseignement complémentaire merci de contacter votre service client au 0.826.59.07.07</t>
  </si>
  <si>
    <t>2/ Comment saisir mes informations ?</t>
  </si>
  <si>
    <t>Informations générales</t>
  </si>
  <si>
    <t>La civilité vous propose 2 choix : M., Mme. - Obligatoire dans le cas de commande nominative.</t>
  </si>
  <si>
    <t>Détail de la commande</t>
  </si>
  <si>
    <r>
      <rPr>
        <b/>
        <u/>
        <sz val="10"/>
        <rFont val="Arial"/>
        <family val="2"/>
      </rPr>
      <t>Colis au financeur :</t>
    </r>
    <r>
      <rPr>
        <sz val="10"/>
        <rFont val="Arial"/>
        <family val="2"/>
      </rPr>
      <t xml:space="preserve">
- Cette information est obligatoire et permet de désigner une adresse de livraison. Si vous n'en possédez qu'une seule, mettre la valeur 1.
- Dans le cas d'adresses de livraison multiples, les codes des points de livraison sont fixés avec notre service production. Si vous ne connaissez pas ces codes, merci de nous contacter.
</t>
    </r>
    <r>
      <rPr>
        <b/>
        <u/>
        <sz val="10"/>
        <rFont val="Arial"/>
        <family val="2"/>
      </rPr>
      <t>Envoi à domicile :</t>
    </r>
    <r>
      <rPr>
        <sz val="10"/>
        <rFont val="Arial"/>
        <family val="2"/>
      </rPr>
      <t xml:space="preserve">
- Dans le cas d'envois à domicile, laissez cette zone vide.
</t>
    </r>
    <r>
      <rPr>
        <b/>
        <u/>
        <sz val="10"/>
        <rFont val="Arial"/>
        <family val="2"/>
      </rPr>
      <t>A noter</t>
    </r>
    <r>
      <rPr>
        <sz val="10"/>
        <rFont val="Arial"/>
        <family val="2"/>
      </rPr>
      <t xml:space="preserve"> : vous devez renseigner un fichier de commande par type de point de livraison. Si vous souhaitez à la fois des envois à domicile et des colis au financeur, il vous faut renseigner 1 fichier de commande envoi à domicile, et 1 fichier de commande envoi au financeur.</t>
    </r>
  </si>
  <si>
    <r>
      <t xml:space="preserve">Une fois votre fichier de commande constitué, transmettez-le par mail en précisant dans l'objet, votre N° de client Up, votre raison sociale, votre code postal et le mois de commande, à l'adresse e-mail ci-dessous. </t>
    </r>
    <r>
      <rPr>
        <b/>
        <sz val="10"/>
        <rFont val="Arial"/>
        <family val="2"/>
      </rPr>
      <t>Attention, seul le format Excel pourra être traité, tout autre format de fichier sera rejeté.</t>
    </r>
  </si>
  <si>
    <t>Version du fichier :
V2019-08-27</t>
  </si>
  <si>
    <t>UP-FR-000xxxxx</t>
  </si>
  <si>
    <t>Chèque de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</si>
</sst>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2"/>
      <color rgb="FF0000FF"/>
      <name val="Arial"/>
      <family val="2"/>
    </font>
    <font>
      <sz val="16"/>
      <name val="Arial"/>
      <family val="2"/>
    </font>
    <font>
      <sz val="8"/>
      <color rgb="FF0000FF"/>
      <name val="Arial"/>
      <family val="2"/>
    </font>
    <font>
      <sz val="10"/>
      <color rgb="FF0000FF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color rgb="FF99CCFF"/>
      <name val="Arial"/>
      <family val="2"/>
    </font>
    <font>
      <b/>
      <sz val="10"/>
      <color rgb="FF4F5D5B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8"/>
      <color rgb="FF333333"/>
      <name val="Arial"/>
      <family val="2"/>
    </font>
    <font>
      <b/>
      <sz val="11"/>
      <color rgb="FF4F5D5B"/>
      <name val="Arial"/>
      <family val="2"/>
    </font>
    <font>
      <b/>
      <sz val="16"/>
      <color rgb="FF4F5D5B"/>
      <name val="Arial"/>
      <family val="2"/>
    </font>
    <font>
      <b/>
      <sz val="10"/>
      <color rgb="FF0000FF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u/>
      <sz val="10"/>
      <name val="Arial"/>
      <family val="2"/>
    </font>
    <font>
      <b/>
      <sz val="11"/>
      <color theme="0"/>
      <name val="Arial"/>
      <family val="2"/>
    </font>
    <font>
      <b/>
      <u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59100"/>
        <bgColor indexed="64"/>
      </patternFill>
    </fill>
    <fill>
      <patternFill patternType="solid">
        <fgColor rgb="FF4F5D5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D630"/>
        <bgColor indexed="64"/>
      </patternFill>
    </fill>
    <fill>
      <patternFill patternType="solid">
        <fgColor rgb="FFBDD63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BFD630"/>
      </left>
      <right/>
      <top style="medium">
        <color rgb="FFBFD630"/>
      </top>
      <bottom style="medium">
        <color rgb="FFBFD630"/>
      </bottom>
      <diagonal/>
    </border>
    <border>
      <left/>
      <right/>
      <top style="medium">
        <color rgb="FFBFD630"/>
      </top>
      <bottom style="medium">
        <color rgb="FFBFD630"/>
      </bottom>
      <diagonal/>
    </border>
    <border>
      <left/>
      <right style="medium">
        <color rgb="FFBFD630"/>
      </right>
      <top style="medium">
        <color rgb="FFBFD630"/>
      </top>
      <bottom style="medium">
        <color rgb="FFBFD630"/>
      </bottom>
      <diagonal/>
    </border>
    <border>
      <left style="medium">
        <color rgb="FFBFD630"/>
      </left>
      <right style="thin">
        <color rgb="FFBFD630"/>
      </right>
      <top style="medium">
        <color rgb="FFBFD630"/>
      </top>
      <bottom style="thin">
        <color rgb="FFBFD630"/>
      </bottom>
      <diagonal/>
    </border>
    <border>
      <left style="thin">
        <color rgb="FFBFD630"/>
      </left>
      <right/>
      <top style="medium">
        <color rgb="FFBFD630"/>
      </top>
      <bottom style="thin">
        <color rgb="FFBFD630"/>
      </bottom>
      <diagonal/>
    </border>
    <border>
      <left/>
      <right/>
      <top style="medium">
        <color rgb="FFBFD630"/>
      </top>
      <bottom style="thin">
        <color rgb="FFBFD630"/>
      </bottom>
      <diagonal/>
    </border>
    <border>
      <left/>
      <right style="medium">
        <color rgb="FFBFD630"/>
      </right>
      <top style="medium">
        <color rgb="FFBFD630"/>
      </top>
      <bottom style="thin">
        <color rgb="FFBFD630"/>
      </bottom>
      <diagonal/>
    </border>
    <border>
      <left style="medium">
        <color rgb="FFBFD630"/>
      </left>
      <right style="thin">
        <color rgb="FFBFD630"/>
      </right>
      <top style="thin">
        <color rgb="FFBFD630"/>
      </top>
      <bottom style="thin">
        <color rgb="FFBFD630"/>
      </bottom>
      <diagonal/>
    </border>
    <border>
      <left style="thin">
        <color rgb="FFBFD630"/>
      </left>
      <right/>
      <top style="thin">
        <color rgb="FFBFD630"/>
      </top>
      <bottom style="thin">
        <color rgb="FFBFD630"/>
      </bottom>
      <diagonal/>
    </border>
    <border>
      <left/>
      <right/>
      <top style="thin">
        <color rgb="FFBFD630"/>
      </top>
      <bottom style="thin">
        <color rgb="FFBFD630"/>
      </bottom>
      <diagonal/>
    </border>
    <border>
      <left/>
      <right style="medium">
        <color rgb="FFBFD630"/>
      </right>
      <top style="thin">
        <color rgb="FFBFD630"/>
      </top>
      <bottom style="thin">
        <color rgb="FFBFD630"/>
      </bottom>
      <diagonal/>
    </border>
    <border>
      <left style="thin">
        <color rgb="FFBFD630"/>
      </left>
      <right/>
      <top style="thin">
        <color rgb="FFBFD630"/>
      </top>
      <bottom/>
      <diagonal/>
    </border>
    <border>
      <left/>
      <right/>
      <top style="thin">
        <color rgb="FFBFD630"/>
      </top>
      <bottom/>
      <diagonal/>
    </border>
    <border>
      <left/>
      <right style="medium">
        <color rgb="FFBFD630"/>
      </right>
      <top style="thin">
        <color rgb="FFBFD630"/>
      </top>
      <bottom/>
      <diagonal/>
    </border>
    <border>
      <left style="thin">
        <color rgb="FFBFD630"/>
      </left>
      <right/>
      <top/>
      <bottom style="thin">
        <color rgb="FFBFD630"/>
      </bottom>
      <diagonal/>
    </border>
    <border>
      <left/>
      <right/>
      <top/>
      <bottom style="thin">
        <color rgb="FFBFD630"/>
      </bottom>
      <diagonal/>
    </border>
    <border>
      <left/>
      <right style="medium">
        <color rgb="FFBFD630"/>
      </right>
      <top/>
      <bottom style="thin">
        <color rgb="FFBFD630"/>
      </bottom>
      <diagonal/>
    </border>
    <border>
      <left style="medium">
        <color rgb="FFBFD630"/>
      </left>
      <right style="thin">
        <color rgb="FFBFD630"/>
      </right>
      <top style="thin">
        <color rgb="FFBFD630"/>
      </top>
      <bottom style="medium">
        <color rgb="FFBFD630"/>
      </bottom>
      <diagonal/>
    </border>
    <border>
      <left/>
      <right/>
      <top style="thin">
        <color rgb="FFBFD630"/>
      </top>
      <bottom style="medium">
        <color rgb="FFBFD630"/>
      </bottom>
      <diagonal/>
    </border>
    <border>
      <left style="thin">
        <color rgb="FFBFD630"/>
      </left>
      <right style="medium">
        <color rgb="FFBFD630"/>
      </right>
      <top style="thin">
        <color rgb="FFBFD630"/>
      </top>
      <bottom style="medium">
        <color rgb="FFBFD630"/>
      </bottom>
      <diagonal/>
    </border>
    <border>
      <left style="thin">
        <color rgb="FFBFD630"/>
      </left>
      <right style="thin">
        <color rgb="FFBFD630"/>
      </right>
      <top style="medium">
        <color rgb="FFBFD630"/>
      </top>
      <bottom style="thin">
        <color rgb="FFBFD630"/>
      </bottom>
      <diagonal/>
    </border>
    <border>
      <left style="thin">
        <color rgb="FFBFD630"/>
      </left>
      <right style="medium">
        <color rgb="FFBFD630"/>
      </right>
      <top style="medium">
        <color rgb="FFBFD630"/>
      </top>
      <bottom style="thin">
        <color rgb="FFBFD630"/>
      </bottom>
      <diagonal/>
    </border>
    <border>
      <left style="thin">
        <color rgb="FFBFD630"/>
      </left>
      <right style="thin">
        <color rgb="FFBFD630"/>
      </right>
      <top style="thin">
        <color rgb="FFBFD630"/>
      </top>
      <bottom style="thin">
        <color rgb="FFBFD630"/>
      </bottom>
      <diagonal/>
    </border>
    <border>
      <left style="thin">
        <color rgb="FFBFD630"/>
      </left>
      <right style="medium">
        <color rgb="FFBFD630"/>
      </right>
      <top style="thin">
        <color rgb="FFBFD630"/>
      </top>
      <bottom style="thin">
        <color rgb="FFBFD630"/>
      </bottom>
      <diagonal/>
    </border>
    <border>
      <left style="thin">
        <color rgb="FFBFD630"/>
      </left>
      <right style="thin">
        <color rgb="FFBFD630"/>
      </right>
      <top style="thin">
        <color rgb="FFBFD630"/>
      </top>
      <bottom style="medium">
        <color rgb="FFBFD630"/>
      </bottom>
      <diagonal/>
    </border>
    <border>
      <left style="thin">
        <color rgb="FFBFD630"/>
      </left>
      <right style="medium">
        <color rgb="FFBFD630"/>
      </right>
      <top style="thin">
        <color rgb="FFBFD630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08">
    <xf numFmtId="0" fontId="0" fillId="0" borderId="0" xfId="0"/>
    <xf numFmtId="0" fontId="2" fillId="0" borderId="0" xfId="0" applyFont="1" applyFill="1" applyAlignment="1" applyProtection="1">
      <alignment horizontal="justify" vertical="top" wrapText="1"/>
      <protection hidden="1"/>
    </xf>
    <xf numFmtId="0" fontId="11" fillId="0" borderId="0" xfId="2" applyFill="1" applyBorder="1" applyAlignment="1" applyProtection="1">
      <alignment horizontal="justify" vertical="top" wrapText="1"/>
      <protection hidden="1"/>
    </xf>
    <xf numFmtId="0" fontId="0" fillId="0" borderId="0" xfId="0" applyFill="1" applyAlignment="1" applyProtection="1">
      <alignment horizontal="justify" vertical="top" wrapText="1"/>
      <protection hidden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6" fillId="0" borderId="1" xfId="0" applyNumberFormat="1" applyFont="1" applyBorder="1" applyProtection="1">
      <protection locked="0"/>
    </xf>
    <xf numFmtId="164" fontId="17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 hidden="1"/>
    </xf>
    <xf numFmtId="49" fontId="6" fillId="0" borderId="1" xfId="0" applyNumberFormat="1" applyFont="1" applyBorder="1" applyProtection="1">
      <protection locked="0"/>
    </xf>
    <xf numFmtId="0" fontId="19" fillId="0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20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3" fillId="0" borderId="5" xfId="0" applyFont="1" applyFill="1" applyBorder="1" applyAlignment="1" applyProtection="1">
      <alignment vertical="top"/>
      <protection hidden="1"/>
    </xf>
    <xf numFmtId="0" fontId="13" fillId="0" borderId="5" xfId="0" applyFont="1" applyFill="1" applyBorder="1" applyAlignment="1" applyProtection="1">
      <alignment horizontal="center" vertical="top"/>
      <protection hidden="1"/>
    </xf>
    <xf numFmtId="0" fontId="13" fillId="0" borderId="0" xfId="0" applyFont="1" applyFill="1" applyBorder="1" applyAlignment="1" applyProtection="1">
      <alignment horizontal="center" vertical="top"/>
      <protection hidden="1"/>
    </xf>
    <xf numFmtId="0" fontId="0" fillId="0" borderId="6" xfId="0" applyFill="1" applyBorder="1" applyProtection="1">
      <protection hidden="1"/>
    </xf>
    <xf numFmtId="49" fontId="6" fillId="0" borderId="1" xfId="0" applyNumberFormat="1" applyFont="1" applyFill="1" applyBorder="1" applyProtection="1">
      <protection locked="0"/>
    </xf>
    <xf numFmtId="0" fontId="18" fillId="0" borderId="1" xfId="3" applyNumberFormat="1" applyFont="1" applyFill="1" applyBorder="1" applyProtection="1">
      <protection locked="0"/>
    </xf>
    <xf numFmtId="164" fontId="17" fillId="0" borderId="1" xfId="0" applyNumberFormat="1" applyFont="1" applyFill="1" applyBorder="1" applyAlignment="1" applyProtection="1">
      <alignment horizontal="center"/>
      <protection locked="0"/>
    </xf>
    <xf numFmtId="16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>
      <protection locked="0" hidden="1"/>
    </xf>
    <xf numFmtId="0" fontId="10" fillId="0" borderId="0" xfId="0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19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alignment horizontal="right"/>
      <protection hidden="1"/>
    </xf>
    <xf numFmtId="0" fontId="4" fillId="0" borderId="0" xfId="0" applyFont="1" applyFill="1" applyAlignment="1" applyProtection="1">
      <protection hidden="1"/>
    </xf>
    <xf numFmtId="0" fontId="21" fillId="0" borderId="0" xfId="0" applyFont="1" applyFill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left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1" xfId="0" applyFont="1" applyFill="1" applyBorder="1" applyAlignment="1" applyProtection="1">
      <alignment horizontal="center" vertical="center"/>
      <protection hidden="1"/>
    </xf>
    <xf numFmtId="0" fontId="24" fillId="5" borderId="1" xfId="0" applyFont="1" applyFill="1" applyBorder="1" applyAlignment="1" applyProtection="1">
      <alignment horizontal="center" vertical="center" wrapText="1"/>
      <protection hidden="1"/>
    </xf>
    <xf numFmtId="0" fontId="22" fillId="4" borderId="1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3" fontId="14" fillId="0" borderId="1" xfId="0" applyNumberFormat="1" applyFont="1" applyFill="1" applyBorder="1" applyAlignment="1" applyProtection="1">
      <alignment horizontal="right" indent="1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horizontal="right" vertical="center"/>
      <protection hidden="1"/>
    </xf>
    <xf numFmtId="3" fontId="14" fillId="0" borderId="1" xfId="0" applyNumberFormat="1" applyFont="1" applyFill="1" applyBorder="1" applyAlignment="1" applyProtection="1">
      <alignment horizontal="right" indent="1"/>
    </xf>
    <xf numFmtId="49" fontId="27" fillId="2" borderId="1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29" fillId="6" borderId="10" xfId="0" applyFont="1" applyFill="1" applyBorder="1" applyAlignment="1" applyProtection="1">
      <alignment horizontal="center" vertical="center" wrapText="1"/>
      <protection hidden="1"/>
    </xf>
    <xf numFmtId="0" fontId="29" fillId="6" borderId="14" xfId="0" applyFont="1" applyFill="1" applyBorder="1" applyAlignment="1" applyProtection="1">
      <alignment horizontal="center" vertical="center" wrapText="1"/>
      <protection hidden="1"/>
    </xf>
    <xf numFmtId="0" fontId="6" fillId="0" borderId="28" xfId="0" applyFont="1" applyFill="1" applyBorder="1" applyAlignment="1" applyProtection="1">
      <alignment horizontal="left" vertical="center" wrapText="1"/>
      <protection hidden="1"/>
    </xf>
    <xf numFmtId="0" fontId="6" fillId="0" borderId="30" xfId="0" applyFont="1" applyFill="1" applyBorder="1" applyAlignment="1" applyProtection="1">
      <alignment horizontal="left" vertical="center" wrapText="1"/>
      <protection hidden="1"/>
    </xf>
    <xf numFmtId="0" fontId="6" fillId="0" borderId="26" xfId="0" applyFont="1" applyFill="1" applyBorder="1" applyAlignment="1" applyProtection="1">
      <alignment horizontal="left" vertical="center" wrapText="1"/>
      <protection hidden="1"/>
    </xf>
    <xf numFmtId="0" fontId="6" fillId="0" borderId="28" xfId="0" applyFont="1" applyFill="1" applyBorder="1" applyAlignment="1" applyProtection="1">
      <alignment horizontal="justify" vertical="center" wrapText="1"/>
      <protection hidden="1"/>
    </xf>
    <xf numFmtId="0" fontId="6" fillId="0" borderId="30" xfId="0" applyFont="1" applyFill="1" applyBorder="1" applyAlignment="1" applyProtection="1">
      <alignment horizontal="justify" vertical="center" wrapText="1"/>
      <protection hidden="1"/>
    </xf>
    <xf numFmtId="0" fontId="6" fillId="0" borderId="32" xfId="0" applyFont="1" applyFill="1" applyBorder="1" applyAlignment="1" applyProtection="1">
      <alignment horizontal="justify" vertical="center" wrapText="1"/>
      <protection hidden="1"/>
    </xf>
    <xf numFmtId="0" fontId="6" fillId="0" borderId="26" xfId="0" applyFont="1" applyFill="1" applyBorder="1" applyAlignment="1" applyProtection="1">
      <alignment horizontal="justify" vertical="center" wrapText="1"/>
      <protection hidden="1"/>
    </xf>
    <xf numFmtId="0" fontId="22" fillId="4" borderId="1" xfId="0" applyFont="1" applyFill="1" applyBorder="1" applyAlignment="1" applyProtection="1">
      <alignment horizontal="center" vertical="center" wrapText="1"/>
      <protection hidden="1"/>
    </xf>
    <xf numFmtId="0" fontId="23" fillId="4" borderId="2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22" fillId="4" borderId="1" xfId="0" applyFont="1" applyFill="1" applyBorder="1" applyAlignment="1" applyProtection="1">
      <alignment horizontal="center" vertical="center" wrapText="1"/>
      <protection hidden="1"/>
    </xf>
    <xf numFmtId="164" fontId="14" fillId="0" borderId="1" xfId="0" applyNumberFormat="1" applyFont="1" applyFill="1" applyBorder="1" applyAlignment="1" applyProtection="1">
      <alignment horizontal="right" indent="1"/>
      <protection hidden="1"/>
    </xf>
    <xf numFmtId="0" fontId="23" fillId="4" borderId="4" xfId="0" applyFont="1" applyFill="1" applyBorder="1" applyAlignment="1" applyProtection="1">
      <alignment horizontal="center" vertical="center"/>
      <protection hidden="1"/>
    </xf>
    <xf numFmtId="0" fontId="23" fillId="4" borderId="2" xfId="0" applyFont="1" applyFill="1" applyBorder="1" applyAlignment="1" applyProtection="1">
      <alignment horizontal="center" vertical="center"/>
      <protection hidden="1"/>
    </xf>
    <xf numFmtId="0" fontId="23" fillId="4" borderId="3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9" fontId="5" fillId="0" borderId="4" xfId="0" applyNumberFormat="1" applyFont="1" applyFill="1" applyBorder="1" applyAlignment="1" applyProtection="1">
      <alignment horizontal="left"/>
      <protection locked="0"/>
    </xf>
    <xf numFmtId="49" fontId="5" fillId="0" borderId="3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31" fillId="7" borderId="7" xfId="0" applyFont="1" applyFill="1" applyBorder="1" applyAlignment="1" applyProtection="1">
      <alignment horizontal="justify" vertical="top" wrapText="1"/>
      <protection hidden="1"/>
    </xf>
    <xf numFmtId="0" fontId="31" fillId="7" borderId="8" xfId="0" applyFont="1" applyFill="1" applyBorder="1" applyAlignment="1" applyProtection="1">
      <alignment horizontal="justify" vertical="top" wrapText="1"/>
      <protection hidden="1"/>
    </xf>
    <xf numFmtId="0" fontId="31" fillId="7" borderId="9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22" fillId="6" borderId="14" xfId="0" applyFont="1" applyFill="1" applyBorder="1" applyAlignment="1" applyProtection="1">
      <alignment horizontal="center" vertical="center" wrapText="1"/>
      <protection hidden="1"/>
    </xf>
    <xf numFmtId="0" fontId="22" fillId="6" borderId="29" xfId="0" applyFont="1" applyFill="1" applyBorder="1" applyAlignment="1" applyProtection="1">
      <alignment horizontal="center" vertical="center" wrapText="1"/>
      <protection hidden="1"/>
    </xf>
    <xf numFmtId="0" fontId="22" fillId="6" borderId="24" xfId="0" applyFont="1" applyFill="1" applyBorder="1" applyAlignment="1" applyProtection="1">
      <alignment horizontal="center" vertical="center" wrapText="1"/>
      <protection hidden="1"/>
    </xf>
    <xf numFmtId="0" fontId="22" fillId="6" borderId="31" xfId="0" applyFont="1" applyFill="1" applyBorder="1" applyAlignment="1" applyProtection="1">
      <alignment horizontal="center" vertical="center" wrapText="1"/>
      <protection hidden="1"/>
    </xf>
    <xf numFmtId="0" fontId="32" fillId="6" borderId="0" xfId="0" applyFont="1" applyFill="1" applyAlignment="1" applyProtection="1">
      <alignment horizontal="left" vertical="center" wrapText="1"/>
      <protection hidden="1"/>
    </xf>
    <xf numFmtId="0" fontId="22" fillId="6" borderId="10" xfId="0" applyFont="1" applyFill="1" applyBorder="1" applyAlignment="1" applyProtection="1">
      <alignment horizontal="center" vertical="center" wrapText="1"/>
      <protection hidden="1"/>
    </xf>
    <xf numFmtId="0" fontId="22" fillId="6" borderId="27" xfId="0" applyFont="1" applyFill="1" applyBorder="1" applyAlignment="1" applyProtection="1">
      <alignment horizontal="center" vertical="center" wrapText="1"/>
      <protection hidden="1"/>
    </xf>
    <xf numFmtId="0" fontId="29" fillId="6" borderId="14" xfId="0" applyFont="1" applyFill="1" applyBorder="1" applyAlignment="1" applyProtection="1">
      <alignment horizontal="center" vertical="center" wrapText="1"/>
      <protection hidden="1"/>
    </xf>
    <xf numFmtId="0" fontId="6" fillId="0" borderId="18" xfId="0" applyFont="1" applyFill="1" applyBorder="1" applyAlignment="1" applyProtection="1">
      <alignment horizontal="left" vertical="center" wrapText="1"/>
      <protection hidden="1"/>
    </xf>
    <xf numFmtId="0" fontId="6" fillId="0" borderId="19" xfId="0" applyFont="1" applyFill="1" applyBorder="1" applyAlignment="1" applyProtection="1">
      <alignment horizontal="left" vertical="center" wrapText="1"/>
      <protection hidden="1"/>
    </xf>
    <xf numFmtId="0" fontId="6" fillId="0" borderId="20" xfId="0" applyFont="1" applyFill="1" applyBorder="1" applyAlignment="1" applyProtection="1">
      <alignment horizontal="left" vertical="center" wrapText="1"/>
      <protection hidden="1"/>
    </xf>
    <xf numFmtId="0" fontId="12" fillId="0" borderId="21" xfId="1" applyBorder="1" applyAlignment="1" applyProtection="1">
      <alignment horizontal="center" vertical="center" wrapText="1"/>
      <protection hidden="1"/>
    </xf>
    <xf numFmtId="0" fontId="12" fillId="0" borderId="22" xfId="1" applyBorder="1" applyAlignment="1" applyProtection="1">
      <alignment horizontal="center" vertical="center" wrapText="1"/>
      <protection hidden="1"/>
    </xf>
    <xf numFmtId="0" fontId="12" fillId="0" borderId="23" xfId="1" applyBorder="1" applyAlignment="1" applyProtection="1">
      <alignment horizontal="center" vertical="center" wrapText="1"/>
      <protection hidden="1"/>
    </xf>
    <xf numFmtId="0" fontId="22" fillId="6" borderId="25" xfId="0" applyFont="1" applyFill="1" applyBorder="1" applyAlignment="1" applyProtection="1">
      <alignment horizontal="center" vertical="center" wrapText="1"/>
      <protection hidden="1"/>
    </xf>
    <xf numFmtId="0" fontId="22" fillId="6" borderId="2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justify" vertical="center" wrapText="1"/>
      <protection hidden="1"/>
    </xf>
    <xf numFmtId="0" fontId="32" fillId="6" borderId="0" xfId="0" applyFont="1" applyFill="1" applyAlignment="1" applyProtection="1">
      <alignment horizontal="justify" vertical="center" wrapText="1"/>
      <protection hidden="1"/>
    </xf>
    <xf numFmtId="0" fontId="6" fillId="0" borderId="15" xfId="0" applyFont="1" applyFill="1" applyBorder="1" applyAlignment="1" applyProtection="1">
      <alignment horizontal="left" vertical="center" wrapText="1"/>
      <protection hidden="1"/>
    </xf>
    <xf numFmtId="0" fontId="6" fillId="0" borderId="16" xfId="0" applyFont="1" applyFill="1" applyBorder="1" applyAlignment="1" applyProtection="1">
      <alignment horizontal="left" vertical="center" wrapText="1"/>
      <protection hidden="1"/>
    </xf>
    <xf numFmtId="0" fontId="6" fillId="0" borderId="17" xfId="0" applyFont="1" applyFill="1" applyBorder="1" applyAlignment="1" applyProtection="1">
      <alignment horizontal="left" vertical="center" wrapText="1"/>
      <protection hidden="1"/>
    </xf>
    <xf numFmtId="0" fontId="12" fillId="0" borderId="0" xfId="1" applyAlignment="1" applyProtection="1">
      <protection hidden="1"/>
    </xf>
    <xf numFmtId="0" fontId="28" fillId="6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11" xfId="0" applyFill="1" applyBorder="1" applyAlignment="1" applyProtection="1">
      <alignment horizontal="left" vertical="center" wrapText="1"/>
      <protection hidden="1"/>
    </xf>
    <xf numFmtId="0" fontId="0" fillId="0" borderId="12" xfId="0" applyFill="1" applyBorder="1" applyAlignment="1" applyProtection="1">
      <alignment horizontal="left" vertical="center" wrapText="1"/>
      <protection hidden="1"/>
    </xf>
    <xf numFmtId="0" fontId="0" fillId="0" borderId="13" xfId="0" applyFill="1" applyBorder="1" applyAlignment="1" applyProtection="1">
      <alignment horizontal="left" vertical="center" wrapText="1"/>
      <protection hidden="1"/>
    </xf>
  </cellXfs>
  <cellStyles count="4">
    <cellStyle name="Lien hypertexte" xfId="1" builtinId="8"/>
    <cellStyle name="Lien hypertexte_Feuille de commande Chèque Domicile CESU 1.02 non protégée" xfId="2" xr:uid="{00000000-0005-0000-0000-000001000000}"/>
    <cellStyle name="Normal" xfId="0" builtinId="0"/>
    <cellStyle name="Normal_Commande" xfId="3" xr:uid="{00000000-0005-0000-0000-000003000000}"/>
  </cellStyles>
  <dxfs count="22"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</dxfs>
  <tableStyles count="0" defaultTableStyle="TableStyleMedium9" defaultPivotStyle="PivotStyleLight16"/>
  <colors>
    <mruColors>
      <color rgb="FFBDD632"/>
      <color rgb="FF0000FF"/>
      <color rgb="FFFF9900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47624</xdr:rowOff>
    </xdr:from>
    <xdr:to>
      <xdr:col>2</xdr:col>
      <xdr:colOff>1312214</xdr:colOff>
      <xdr:row>3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4"/>
          <a:ext cx="3160064" cy="895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5529262</xdr:colOff>
      <xdr:row>0</xdr:row>
      <xdr:rowOff>128587</xdr:rowOff>
    </xdr:from>
    <xdr:to>
      <xdr:col>7</xdr:col>
      <xdr:colOff>8990212</xdr:colOff>
      <xdr:row>1</xdr:row>
      <xdr:rowOff>434758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2E9DBF-C95B-406E-813E-54DA6EEFF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887" y="128587"/>
          <a:ext cx="3460950" cy="468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lientele.chequedeservices@up.c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U34"/>
  <sheetViews>
    <sheetView showGridLines="0" showRowColHeaders="0" tabSelected="1" topLeftCell="A2" zoomScaleNormal="100" workbookViewId="0">
      <selection activeCell="I22" sqref="I22:I29"/>
    </sheetView>
  </sheetViews>
  <sheetFormatPr baseColWidth="10" defaultColWidth="0" defaultRowHeight="15" customHeight="1" x14ac:dyDescent="0.2"/>
  <cols>
    <col min="1" max="1" width="9.28515625" style="11" bestFit="1" customWidth="1"/>
    <col min="2" max="2" width="19.42578125" style="7" customWidth="1"/>
    <col min="3" max="4" width="21.7109375" style="7" customWidth="1"/>
    <col min="5" max="5" width="10.7109375" style="7" customWidth="1"/>
    <col min="6" max="6" width="12.5703125" style="7" bestFit="1" customWidth="1"/>
    <col min="7" max="7" width="17.85546875" style="8" customWidth="1"/>
    <col min="8" max="8" width="16.42578125" style="8" hidden="1" customWidth="1"/>
    <col min="9" max="9" width="19.85546875" style="9" bestFit="1" customWidth="1"/>
    <col min="10" max="11" width="23.5703125" style="9" customWidth="1"/>
    <col min="12" max="12" width="12.28515625" style="9" bestFit="1" customWidth="1"/>
    <col min="13" max="13" width="9.85546875" style="9" bestFit="1" customWidth="1"/>
    <col min="14" max="14" width="8.7109375" style="9" bestFit="1" customWidth="1"/>
    <col min="15" max="15" width="18.7109375" style="9" bestFit="1" customWidth="1"/>
    <col min="16" max="17" width="25.7109375" style="7" customWidth="1"/>
    <col min="18" max="18" width="6.7109375" style="7" customWidth="1"/>
    <col min="19" max="20" width="23.7109375" style="7" customWidth="1"/>
    <col min="21" max="21" width="39.28515625" style="10" customWidth="1"/>
    <col min="22" max="257" width="0" style="6" hidden="1" customWidth="1"/>
    <col min="258" max="16384" width="0" style="6" hidden="1"/>
  </cols>
  <sheetData>
    <row r="1" spans="1:17" s="14" customFormat="1" ht="15.75" customHeight="1" x14ac:dyDescent="0.2">
      <c r="A1" s="12" t="s">
        <v>35</v>
      </c>
      <c r="B1" s="43"/>
      <c r="C1" s="43"/>
      <c r="D1" s="43"/>
      <c r="E1" s="43"/>
      <c r="F1" s="43"/>
      <c r="G1" s="43"/>
      <c r="H1" s="43"/>
      <c r="I1" s="13"/>
      <c r="J1" s="13"/>
    </row>
    <row r="2" spans="1:17" s="14" customFormat="1" ht="29.25" customHeight="1" x14ac:dyDescent="0.2">
      <c r="A2" s="13"/>
      <c r="B2" s="15"/>
      <c r="C2" s="30"/>
      <c r="D2" s="13"/>
      <c r="E2" s="63" t="s">
        <v>48</v>
      </c>
      <c r="F2" s="63"/>
      <c r="G2" s="42" t="s">
        <v>45</v>
      </c>
      <c r="H2" s="60"/>
      <c r="I2" s="42" t="s">
        <v>31</v>
      </c>
    </row>
    <row r="3" spans="1:17" s="14" customFormat="1" ht="20.25" customHeight="1" x14ac:dyDescent="0.25">
      <c r="A3" s="13"/>
      <c r="D3" s="46" t="s">
        <v>44</v>
      </c>
      <c r="E3" s="64">
        <f>E4+E5</f>
        <v>0</v>
      </c>
      <c r="F3" s="64"/>
      <c r="G3" s="44">
        <f>G4+G5</f>
        <v>0</v>
      </c>
      <c r="H3" s="44"/>
      <c r="I3" s="47">
        <f>I4+I5</f>
        <v>0</v>
      </c>
      <c r="O3" s="12" t="s">
        <v>49</v>
      </c>
    </row>
    <row r="4" spans="1:17" s="14" customFormat="1" ht="20.25" customHeight="1" x14ac:dyDescent="0.25">
      <c r="A4" s="13"/>
      <c r="D4" s="46" t="s">
        <v>46</v>
      </c>
      <c r="E4" s="64">
        <f>SUMPRODUCT((I13="Nominative")*(E22:E65000)*((F22:F65000)*(G22:G65000)))</f>
        <v>0</v>
      </c>
      <c r="F4" s="64"/>
      <c r="G4" s="44">
        <f>IF(I13="Nominative",COUNTA(E22:E65000),0)</f>
        <v>0</v>
      </c>
      <c r="H4" s="44"/>
      <c r="I4" s="44">
        <f>IF(I13="Nominative",SUM(E22:E65000),0)</f>
        <v>0</v>
      </c>
      <c r="O4" s="12" t="str">
        <f>IF(I13="Non Nominative","","Envoi à domicile")</f>
        <v>Envoi à domicile</v>
      </c>
    </row>
    <row r="5" spans="1:17" s="14" customFormat="1" ht="20.25" x14ac:dyDescent="0.25">
      <c r="A5" s="45" t="s">
        <v>43</v>
      </c>
      <c r="D5" s="46" t="s">
        <v>47</v>
      </c>
      <c r="E5" s="64">
        <f>SUMPRODUCT((I13="Non Nominative")*(E22:E65000)*((F22:F65000)*(G22:G65000)))</f>
        <v>0</v>
      </c>
      <c r="F5" s="64"/>
      <c r="G5" s="44">
        <f>IF(I13="Non Nominative",COUNTA(E22:E65000),0)</f>
        <v>0</v>
      </c>
      <c r="H5" s="44"/>
      <c r="I5" s="44">
        <f>IF(I13="Non Nominative",SUM(E22:E65000),0)</f>
        <v>0</v>
      </c>
    </row>
    <row r="6" spans="1:17" s="14" customFormat="1" ht="12.75" x14ac:dyDescent="0.2">
      <c r="A6" s="13"/>
      <c r="I6" s="13"/>
      <c r="J6" s="29"/>
    </row>
    <row r="7" spans="1:17" s="14" customFormat="1" ht="12.75" x14ac:dyDescent="0.2">
      <c r="A7" s="13"/>
      <c r="B7" s="31"/>
      <c r="C7" s="31"/>
      <c r="D7" s="31"/>
      <c r="E7" s="31"/>
      <c r="F7" s="31"/>
      <c r="G7" s="31"/>
      <c r="H7" s="31"/>
      <c r="I7" s="31"/>
      <c r="J7" s="29"/>
    </row>
    <row r="8" spans="1:17" s="14" customFormat="1" ht="12.75" customHeight="1" x14ac:dyDescent="0.2">
      <c r="B8" s="13"/>
      <c r="C8" s="13"/>
      <c r="D8" s="13"/>
      <c r="E8" s="13"/>
      <c r="F8" s="13"/>
      <c r="G8" s="13"/>
      <c r="H8" s="13"/>
      <c r="I8" s="13"/>
      <c r="J8" s="13"/>
      <c r="P8" s="13"/>
    </row>
    <row r="9" spans="1:17" s="14" customFormat="1" ht="21" customHeight="1" x14ac:dyDescent="0.2">
      <c r="A9" s="13"/>
      <c r="B9" s="62" t="s">
        <v>42</v>
      </c>
      <c r="C9" s="62"/>
      <c r="D9" s="62"/>
      <c r="E9" s="62"/>
      <c r="F9" s="62"/>
      <c r="G9" s="62"/>
      <c r="H9" s="62"/>
      <c r="I9" s="62"/>
      <c r="J9" s="32"/>
      <c r="Q9" s="13"/>
    </row>
    <row r="10" spans="1:17" s="14" customFormat="1" ht="12.75" customHeight="1" x14ac:dyDescent="0.2">
      <c r="A10" s="13"/>
      <c r="B10" s="13"/>
      <c r="C10" s="36" t="s">
        <v>5</v>
      </c>
      <c r="D10" s="68"/>
      <c r="E10" s="69"/>
      <c r="F10" s="13"/>
      <c r="G10" s="36" t="s">
        <v>12</v>
      </c>
      <c r="I10" s="4" t="s">
        <v>99</v>
      </c>
      <c r="J10" s="13"/>
    </row>
    <row r="11" spans="1:17" s="14" customFormat="1" ht="12.75" customHeight="1" x14ac:dyDescent="0.2">
      <c r="A11" s="13"/>
      <c r="B11" s="13"/>
      <c r="C11" s="13"/>
      <c r="D11" s="13"/>
      <c r="E11" s="13"/>
      <c r="F11" s="13"/>
      <c r="G11" s="36" t="s">
        <v>13</v>
      </c>
      <c r="I11" s="4"/>
      <c r="J11" s="33">
        <f t="array" ref="J11">MAX(($I$22:$I$65537&lt;&gt;"")*ROW($I$22:$I$65537),ROW($A$22))</f>
        <v>22</v>
      </c>
      <c r="Q11" s="13"/>
    </row>
    <row r="12" spans="1:17" s="14" customFormat="1" ht="12.75" customHeight="1" x14ac:dyDescent="0.2">
      <c r="A12" s="13"/>
      <c r="B12" s="13"/>
      <c r="C12" s="13"/>
      <c r="D12" s="13"/>
      <c r="E12" s="13"/>
      <c r="F12" s="13"/>
      <c r="G12" s="36" t="s">
        <v>22</v>
      </c>
      <c r="I12" s="4" t="s">
        <v>100</v>
      </c>
      <c r="J12" s="34" t="str">
        <f>IF(I12="CAP","CAP",IF(I12="Chèque de Services","CDS",""))</f>
        <v>CDS</v>
      </c>
    </row>
    <row r="13" spans="1:17" s="14" customFormat="1" ht="12.75" customHeight="1" x14ac:dyDescent="0.2">
      <c r="A13" s="13"/>
      <c r="B13" s="13"/>
      <c r="C13" s="13"/>
      <c r="D13" s="13"/>
      <c r="E13" s="13"/>
      <c r="F13" s="13"/>
      <c r="G13" s="36" t="s">
        <v>30</v>
      </c>
      <c r="I13" s="4" t="s">
        <v>37</v>
      </c>
      <c r="J13" s="34">
        <f>IF(I13="Nominative",1,IF(I13="Non Nominative", 0,""))</f>
        <v>1</v>
      </c>
    </row>
    <row r="14" spans="1:17" s="14" customFormat="1" ht="12.75" customHeight="1" x14ac:dyDescent="0.2">
      <c r="A14" s="13"/>
      <c r="B14" s="13"/>
      <c r="C14" s="13"/>
      <c r="D14" s="13"/>
      <c r="E14" s="13"/>
      <c r="F14" s="13"/>
      <c r="G14" s="36" t="s">
        <v>33</v>
      </c>
      <c r="I14" s="48" t="s">
        <v>34</v>
      </c>
      <c r="J14" s="34" t="s">
        <v>36</v>
      </c>
    </row>
    <row r="15" spans="1:17" s="14" customFormat="1" ht="12.75" customHeight="1" x14ac:dyDescent="0.2">
      <c r="A15" s="13"/>
      <c r="B15" s="13"/>
      <c r="C15" s="36" t="s">
        <v>17</v>
      </c>
      <c r="D15" s="70"/>
      <c r="E15" s="71"/>
      <c r="F15" s="13"/>
      <c r="G15" s="36" t="s">
        <v>32</v>
      </c>
      <c r="I15" s="5" t="s">
        <v>49</v>
      </c>
      <c r="J15" s="34">
        <f>IF(I15="Colis au Financeur",3,IF(I15="Envoi à domicile",2,""))</f>
        <v>3</v>
      </c>
    </row>
    <row r="16" spans="1:17" s="14" customFormat="1" ht="16.5" customHeight="1" x14ac:dyDescent="0.2">
      <c r="A16" s="13"/>
      <c r="B16" s="28"/>
      <c r="C16" s="28"/>
      <c r="D16" s="28"/>
      <c r="E16" s="28"/>
      <c r="F16" s="28"/>
      <c r="G16" s="28"/>
      <c r="H16" s="28"/>
      <c r="I16" s="28"/>
      <c r="J16" s="28"/>
    </row>
    <row r="17" spans="1:21" s="14" customFormat="1" ht="12.75" customHeight="1" x14ac:dyDescent="0.2">
      <c r="B17" s="16"/>
      <c r="C17" s="16"/>
      <c r="D17" s="16"/>
      <c r="E17" s="16"/>
      <c r="F17" s="16"/>
      <c r="G17" s="16"/>
      <c r="H17" s="16"/>
      <c r="I17" s="16"/>
      <c r="J17" s="16"/>
    </row>
    <row r="18" spans="1:21" s="14" customFormat="1" ht="12.75" customHeight="1" x14ac:dyDescent="0.2">
      <c r="B18" s="35"/>
      <c r="C18" s="36" t="s">
        <v>38</v>
      </c>
      <c r="D18" s="37" t="s">
        <v>39</v>
      </c>
      <c r="E18" s="38" t="s">
        <v>41</v>
      </c>
      <c r="F18" s="17"/>
      <c r="G18" s="17"/>
      <c r="H18" s="17"/>
      <c r="I18" s="17"/>
      <c r="J18" s="17"/>
      <c r="K18" s="18"/>
      <c r="L18" s="18"/>
      <c r="M18" s="18"/>
      <c r="N18" s="18"/>
      <c r="O18" s="18"/>
    </row>
    <row r="19" spans="1:21" s="14" customFormat="1" ht="12.7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21"/>
      <c r="M19" s="21"/>
      <c r="N19" s="21"/>
      <c r="O19" s="21"/>
    </row>
    <row r="20" spans="1:21" s="14" customFormat="1" ht="12.75" customHeight="1" x14ac:dyDescent="0.2">
      <c r="B20" s="65" t="s">
        <v>18</v>
      </c>
      <c r="C20" s="66"/>
      <c r="D20" s="67"/>
      <c r="E20" s="65" t="s">
        <v>19</v>
      </c>
      <c r="F20" s="66"/>
      <c r="G20" s="66"/>
      <c r="H20" s="61"/>
      <c r="I20" s="65" t="s">
        <v>50</v>
      </c>
      <c r="J20" s="66"/>
      <c r="K20" s="66"/>
      <c r="L20" s="66"/>
      <c r="M20" s="66"/>
      <c r="N20" s="66"/>
      <c r="O20" s="67"/>
      <c r="P20" s="65" t="s">
        <v>15</v>
      </c>
      <c r="Q20" s="66"/>
      <c r="R20" s="66"/>
      <c r="S20" s="66"/>
      <c r="T20" s="22"/>
    </row>
    <row r="21" spans="1:21" s="14" customFormat="1" ht="22.5" x14ac:dyDescent="0.2">
      <c r="A21" s="39" t="s">
        <v>11</v>
      </c>
      <c r="B21" s="40" t="s">
        <v>16</v>
      </c>
      <c r="C21" s="40" t="s">
        <v>0</v>
      </c>
      <c r="D21" s="40" t="s">
        <v>1</v>
      </c>
      <c r="E21" s="39" t="s">
        <v>31</v>
      </c>
      <c r="F21" s="39" t="s">
        <v>40</v>
      </c>
      <c r="G21" s="39" t="s">
        <v>48</v>
      </c>
      <c r="H21" s="39"/>
      <c r="I21" s="39" t="s">
        <v>23</v>
      </c>
      <c r="J21" s="39" t="s">
        <v>24</v>
      </c>
      <c r="K21" s="39" t="s">
        <v>25</v>
      </c>
      <c r="L21" s="39" t="s">
        <v>26</v>
      </c>
      <c r="M21" s="39" t="s">
        <v>27</v>
      </c>
      <c r="N21" s="39" t="s">
        <v>28</v>
      </c>
      <c r="O21" s="39" t="s">
        <v>29</v>
      </c>
      <c r="P21" s="39" t="s">
        <v>20</v>
      </c>
      <c r="Q21" s="41" t="s">
        <v>21</v>
      </c>
      <c r="R21" s="39" t="s">
        <v>14</v>
      </c>
      <c r="S21" s="39" t="s">
        <v>3</v>
      </c>
      <c r="T21" s="41" t="s">
        <v>4</v>
      </c>
      <c r="U21" s="41" t="s">
        <v>2</v>
      </c>
    </row>
    <row r="22" spans="1:21" s="14" customFormat="1" ht="15" customHeight="1" x14ac:dyDescent="0.2">
      <c r="A22" s="23"/>
      <c r="B22" s="24"/>
      <c r="C22" s="24"/>
      <c r="D22" s="24"/>
      <c r="E22" s="24"/>
      <c r="F22" s="24"/>
      <c r="G22" s="25"/>
      <c r="H22" s="25"/>
      <c r="I22" s="26"/>
      <c r="J22" s="26"/>
      <c r="K22" s="26"/>
      <c r="L22" s="26"/>
      <c r="M22" s="26"/>
      <c r="N22" s="26"/>
      <c r="O22" s="26"/>
      <c r="P22" s="24"/>
      <c r="Q22" s="24"/>
      <c r="R22" s="24"/>
      <c r="S22" s="24"/>
      <c r="T22" s="24"/>
      <c r="U22" s="27"/>
    </row>
    <row r="23" spans="1:21" ht="15" customHeight="1" x14ac:dyDescent="0.2">
      <c r="E23" s="24"/>
      <c r="F23" s="24"/>
      <c r="G23" s="25"/>
    </row>
    <row r="24" spans="1:21" ht="15" customHeight="1" x14ac:dyDescent="0.2">
      <c r="E24" s="24"/>
      <c r="F24" s="24"/>
      <c r="G24" s="25"/>
    </row>
    <row r="25" spans="1:21" ht="15" customHeight="1" x14ac:dyDescent="0.2">
      <c r="E25" s="24"/>
      <c r="F25" s="24"/>
      <c r="G25" s="25"/>
    </row>
    <row r="26" spans="1:21" ht="15" customHeight="1" x14ac:dyDescent="0.2">
      <c r="E26" s="24"/>
      <c r="F26" s="24"/>
      <c r="G26" s="25"/>
    </row>
    <row r="27" spans="1:21" ht="15" customHeight="1" x14ac:dyDescent="0.2">
      <c r="E27" s="24"/>
      <c r="F27" s="24"/>
      <c r="G27" s="25"/>
    </row>
    <row r="28" spans="1:21" ht="15" customHeight="1" x14ac:dyDescent="0.2">
      <c r="E28" s="24"/>
      <c r="F28" s="24"/>
      <c r="G28" s="25"/>
    </row>
    <row r="29" spans="1:21" ht="15" customHeight="1" x14ac:dyDescent="0.2">
      <c r="E29" s="24"/>
      <c r="F29" s="24"/>
      <c r="G29" s="25"/>
    </row>
    <row r="30" spans="1:21" ht="15" customHeight="1" x14ac:dyDescent="0.2">
      <c r="E30" s="24"/>
      <c r="F30" s="24"/>
      <c r="G30" s="25"/>
    </row>
    <row r="31" spans="1:21" ht="15" customHeight="1" x14ac:dyDescent="0.2">
      <c r="E31" s="24"/>
      <c r="F31" s="24"/>
      <c r="G31" s="25"/>
    </row>
    <row r="32" spans="1:21" ht="15" customHeight="1" x14ac:dyDescent="0.2">
      <c r="E32" s="24"/>
      <c r="F32" s="24"/>
      <c r="G32" s="25"/>
    </row>
    <row r="33" spans="5:7" ht="15" customHeight="1" x14ac:dyDescent="0.2">
      <c r="E33" s="24"/>
      <c r="F33" s="24"/>
      <c r="G33" s="25"/>
    </row>
    <row r="34" spans="5:7" ht="15" customHeight="1" x14ac:dyDescent="0.2">
      <c r="E34" s="24"/>
      <c r="F34" s="24"/>
      <c r="G34" s="25"/>
    </row>
  </sheetData>
  <sheetProtection algorithmName="SHA-512" hashValue="2QBOe4Wlyfy1/SPIIavaXeA/2bKWwN9LHi253qxnkHEL4ZJG6cMdruGncBIw6RZ32fEIf9SduysiqkWx555fYA==" saltValue="snM0BW3q85SkoYjWU5XGaw==" spinCount="100000" sheet="1" objects="1" scenarios="1" selectLockedCells="1"/>
  <mergeCells count="11">
    <mergeCell ref="P20:S20"/>
    <mergeCell ref="B20:D20"/>
    <mergeCell ref="E20:G20"/>
    <mergeCell ref="I20:O20"/>
    <mergeCell ref="D10:E10"/>
    <mergeCell ref="D15:E15"/>
    <mergeCell ref="B9:I9"/>
    <mergeCell ref="E2:F2"/>
    <mergeCell ref="E5:F5"/>
    <mergeCell ref="E3:F3"/>
    <mergeCell ref="E4:F4"/>
  </mergeCells>
  <phoneticPr fontId="1" type="noConversion"/>
  <conditionalFormatting sqref="D10">
    <cfRule type="expression" dxfId="21" priority="23">
      <formula>D10=""</formula>
    </cfRule>
  </conditionalFormatting>
  <conditionalFormatting sqref="I10">
    <cfRule type="expression" dxfId="20" priority="22">
      <formula>I10=""</formula>
    </cfRule>
  </conditionalFormatting>
  <conditionalFormatting sqref="I11">
    <cfRule type="expression" dxfId="19" priority="21">
      <formula>I11=""</formula>
    </cfRule>
  </conditionalFormatting>
  <conditionalFormatting sqref="I12">
    <cfRule type="expression" dxfId="18" priority="20">
      <formula>I12=""</formula>
    </cfRule>
  </conditionalFormatting>
  <conditionalFormatting sqref="I15">
    <cfRule type="expression" dxfId="17" priority="18">
      <formula>I15=""</formula>
    </cfRule>
  </conditionalFormatting>
  <conditionalFormatting sqref="I13">
    <cfRule type="expression" dxfId="16" priority="17">
      <formula>I13=""</formula>
    </cfRule>
  </conditionalFormatting>
  <conditionalFormatting sqref="I14">
    <cfRule type="expression" dxfId="15" priority="16">
      <formula>I14=""</formula>
    </cfRule>
  </conditionalFormatting>
  <conditionalFormatting sqref="B22:D65000 P22:U26 P27:T65000">
    <cfRule type="expression" dxfId="14" priority="76">
      <formula>$I$13="Non Nominative"</formula>
    </cfRule>
  </conditionalFormatting>
  <conditionalFormatting sqref="A22:A65000">
    <cfRule type="expression" dxfId="13" priority="79">
      <formula>$I$15="Envoi à domicile"</formula>
    </cfRule>
    <cfRule type="expression" dxfId="12" priority="80">
      <formula>AND($I$15="Colis au Financeur",A22="",OR(B22:G22&lt;&gt;"",P22&lt;&gt;"",R22:S22&lt;&gt;""))</formula>
    </cfRule>
  </conditionalFormatting>
  <conditionalFormatting sqref="B22:B65000">
    <cfRule type="expression" dxfId="11" priority="81">
      <formula>AND($I$13="Nominative",B22="",OR(C22:G22&lt;&gt;"",P22&lt;&gt;"",R22:S22&lt;&gt;""))</formula>
    </cfRule>
  </conditionalFormatting>
  <conditionalFormatting sqref="C22:C65000">
    <cfRule type="expression" dxfId="10" priority="82">
      <formula>AND($I$13="Nominative",C22="",OR(B22&lt;&gt;"",D22:G22&lt;&gt;"",P22&lt;&gt;"",R22:S22&lt;&gt;""))</formula>
    </cfRule>
  </conditionalFormatting>
  <conditionalFormatting sqref="D22:D65000">
    <cfRule type="expression" dxfId="9" priority="83">
      <formula>AND($I$13="Nominative",D22="",OR(B22:C22&lt;&gt;"",F22:G22&lt;&gt;"",Q22&lt;&gt;"",S22:T22&lt;&gt;""))</formula>
    </cfRule>
  </conditionalFormatting>
  <conditionalFormatting sqref="E35:E65000">
    <cfRule type="expression" dxfId="8" priority="84">
      <formula>AND($I$13="Nominative",E35="",OR(B35:D35&lt;&gt;"",F35:G35&lt;&gt;"",P35&lt;&gt;"",R35:S35&lt;&gt;""))</formula>
    </cfRule>
  </conditionalFormatting>
  <conditionalFormatting sqref="F35:F65000">
    <cfRule type="expression" dxfId="7" priority="85">
      <formula>AND($I$13="Nominative",F35="",OR(B35:E35&lt;&gt;"",G35&lt;&gt;"",P35&lt;&gt;"",R35:S35&lt;&gt;""))</formula>
    </cfRule>
  </conditionalFormatting>
  <conditionalFormatting sqref="G35:H65000 H22:H34">
    <cfRule type="expression" dxfId="6" priority="86">
      <formula>AND($I$13="Nominative",G22="",OR(B22:F22&lt;&gt;"",P22&lt;&gt;"",R22:S22&lt;&gt;""))</formula>
    </cfRule>
  </conditionalFormatting>
  <conditionalFormatting sqref="P22:P65000">
    <cfRule type="expression" dxfId="5" priority="87">
      <formula>AND($I$13="Nominative",P22="",OR(B22:G22&lt;&gt;"",R22:S22&lt;&gt;""))</formula>
    </cfRule>
  </conditionalFormatting>
  <conditionalFormatting sqref="R22:R65000">
    <cfRule type="expression" dxfId="4" priority="88">
      <formula>AND($I$13="Nominative",R22="",OR(B22:G22&lt;&gt;"",P22&lt;&gt;"",S22&lt;&gt;""))</formula>
    </cfRule>
  </conditionalFormatting>
  <conditionalFormatting sqref="S22:S65000">
    <cfRule type="expression" dxfId="3" priority="89">
      <formula>AND($I$13="Nominative",S22="",OR(B22:G22&lt;&gt;"",P22&lt;&gt;"",R22&lt;&gt;""))</formula>
    </cfRule>
  </conditionalFormatting>
  <conditionalFormatting sqref="E22:E34">
    <cfRule type="expression" dxfId="2" priority="1">
      <formula>AND($J$13="Nominative",E22="",OR(B22:D22&lt;&gt;"",F22:G22&lt;&gt;"",P22&lt;&gt;"",R22:S22&lt;&gt;""))</formula>
    </cfRule>
  </conditionalFormatting>
  <conditionalFormatting sqref="F22:F34">
    <cfRule type="expression" dxfId="1" priority="2">
      <formula>AND($J$13="Nominative",F22="",OR(B22:E22&lt;&gt;"",G22&lt;&gt;"",P22&lt;&gt;"",R22:S22&lt;&gt;""))</formula>
    </cfRule>
  </conditionalFormatting>
  <conditionalFormatting sqref="G22:G34">
    <cfRule type="expression" dxfId="0" priority="3">
      <formula>AND($J$13="Nominative",G22="",OR(B22:F22&lt;&gt;"",P22&lt;&gt;"",R22:S22&lt;&gt;""))</formula>
    </cfRule>
  </conditionalFormatting>
  <dataValidations xWindow="1073" yWindow="507" count="20">
    <dataValidation type="textLength" allowBlank="1" showInputMessage="1" showErrorMessage="1" errorTitle="Raison sociale" error="La longueur maximum de cette cellule est de 32 caractères" promptTitle="Raison sociale" prompt="Veuillez renseigner votre raison sociale (32 caractères maximum)" sqref="D10" xr:uid="{00000000-0002-0000-0000-000000000000}">
      <formula1>1</formula1>
      <formula2>32</formula2>
    </dataValidation>
    <dataValidation type="textLength" allowBlank="1" showInputMessage="1" showErrorMessage="1" errorTitle="Référence Commande" error="La longueur de la Référence Commande saisie dépasse les 20 caractères maximum autorisés._x000a_Veuillez corriger." promptTitle="Référence Commande" prompt="Pour un meilleur suivi, vous pouvez mentionner une référence de commande qui apparaitra dans les mails de suivi de commande et sur les documents comptables." sqref="D15:E15" xr:uid="{00000000-0002-0000-0000-000001000000}">
      <formula1>1</formula1>
      <formula2>20</formula2>
    </dataValidation>
    <dataValidation type="list" allowBlank="1" showInputMessage="1" showErrorMessage="1" errorTitle="Type d'envoi" error="Choisissez votre type d'envoi dans la liste déroulante." promptTitle="Type d'envoi" prompt="Veuillez sélectionner le mode d'expédition de votre commande." sqref="I15" xr:uid="{00000000-0002-0000-0000-000002000000}">
      <formula1>$O$3:$O$4</formula1>
    </dataValidation>
    <dataValidation type="textLength" operator="equal" allowBlank="1" showInputMessage="1" showErrorMessage="1" errorTitle="N° de Contrat" error="Le N° de Contrat est composé de 10 chiffres." promptTitle="N° de Contrat" prompt="Veuillez saisir votre N° de Contrat (10 chiffres)" sqref="I11" xr:uid="{00000000-0002-0000-0000-000003000000}">
      <formula1>10</formula1>
    </dataValidation>
    <dataValidation type="textLength" operator="equal" showInputMessage="1" showErrorMessage="1" errorTitle="N° de Client UP" error="Le N° de Client UP contient 14 caractères." promptTitle="N° de Client UP" prompt="Veuillez saisir votre N° de Client UP (14 caractères)._x000a_Commence par : UP-FR....." sqref="I10" xr:uid="{00000000-0002-0000-0000-000004000000}">
      <formula1>14</formula1>
    </dataValidation>
    <dataValidation type="textLength" allowBlank="1" showInputMessage="1" showErrorMessage="1" errorTitle="Point de livraison" error="Le Point de livraison doit être comrpis entre 1 et 8 caractères." promptTitle="Point de livraison" prompt="Indiquez le point de livraison pour un colis au financeur. Laissez vide pour un envoi à domicile (1 à 8 caractères)." sqref="A22:A1048576" xr:uid="{00000000-0002-0000-0000-000005000000}">
      <formula1>1</formula1>
      <formula2>8</formula2>
    </dataValidation>
    <dataValidation type="list" allowBlank="1" showInputMessage="1" showErrorMessage="1" errorTitle="Civilité" error="Veuillez respecter le contenu de la liste proposée" promptTitle="Civilité" prompt="Veuillez la renseigner, elle est obligatoire" sqref="B22:B1048576" xr:uid="{00000000-0002-0000-0000-000006000000}">
      <formula1>"M.,Mme"</formula1>
    </dataValidation>
    <dataValidation type="textLength" operator="lessThanOrEqual" allowBlank="1" showInputMessage="1" showErrorMessage="1" errorTitle="Saisie du nom" error="Veuillez saisir un maximum de 25 caractères" promptTitle="Nom" prompt="Obligatoire pour les commandes nominatives." sqref="C22:C1048576" xr:uid="{00000000-0002-0000-0000-000007000000}">
      <formula1>25</formula1>
    </dataValidation>
    <dataValidation type="textLength" operator="lessThanOrEqual" allowBlank="1" showInputMessage="1" showErrorMessage="1" errorTitle="Saisie du prénom" error="Veuillez saisir un maximum de 25 caractères" promptTitle="Prénom" prompt="Obligatoire pour les commandes nominatives." sqref="D22:D1048576" xr:uid="{00000000-0002-0000-0000-000008000000}">
      <formula1>25</formula1>
    </dataValidation>
    <dataValidation type="textLength" allowBlank="1" showInputMessage="1" showErrorMessage="1" errorTitle="Adresse Bénéficiaire Ligne 1" error="35 caractères (espaces compris)" promptTitle="Adresse Bénéficiaire Ligne 1" prompt="35 caractères (espaces compris)" sqref="P22:P1048576" xr:uid="{00000000-0002-0000-0000-000009000000}">
      <formula1>1</formula1>
      <formula2>35</formula2>
    </dataValidation>
    <dataValidation type="textLength" operator="lessThanOrEqual" allowBlank="1" showInputMessage="1" showErrorMessage="1" errorTitle="Adresse Bénéficiaire Ligne 2" error="35 caractères (espaces compris)" promptTitle="Adresse Bénéficiaire Ligne 2" prompt="35 caractères (espaces compris)" sqref="Q22:Q1048576" xr:uid="{00000000-0002-0000-0000-00000A000000}">
      <formula1>35</formula1>
    </dataValidation>
    <dataValidation type="textLength" allowBlank="1" showInputMessage="1" showErrorMessage="1" errorTitle="Ville" error="Veuillez saisir au maximum 32 caractères" promptTitle="Ville" prompt="Veuillez indiquer le bureau distributeur sur une longueur maximum de 32 caractères" sqref="S22:S1048576" xr:uid="{00000000-0002-0000-0000-00000B000000}">
      <formula1>1</formula1>
      <formula2>27</formula2>
    </dataValidation>
    <dataValidation type="textLength" operator="lessThanOrEqual" allowBlank="1" showInputMessage="1" showErrorMessage="1" errorTitle="Matricule" error="La longueur maximum pour le matricule mail est de 15 caractères" promptTitle="Matricule" prompt="Vous pouvez renseigner un matricule pour ce bénéficiaire, cette information est optionnelle. Mettre au maximum 15 caractères." sqref="T22:T1048576" xr:uid="{00000000-0002-0000-0000-00000C000000}">
      <formula1>15</formula1>
    </dataValidation>
    <dataValidation allowBlank="1" showInputMessage="1" errorTitle="Code postal" error="Veuillez saisir un code postal valide" promptTitle="Code postal" prompt="Veuillez saisir le code postal du bénéficiaire" sqref="R22:R1048576" xr:uid="{00000000-0002-0000-0000-00000D000000}"/>
    <dataValidation type="list" operator="equal" showErrorMessage="1" errorTitle="Produit" error="Veuillez sélectionner un Produit dans la liste déroulante." promptTitle="N° de Client UP" prompt="Veuillez saisir votre N° de Client UP (14 caractères)._x000a_Commence par : UP-FR....." sqref="I12" xr:uid="{00000000-0002-0000-0000-00000E000000}">
      <formula1>"CAP,Chèque de Services"</formula1>
    </dataValidation>
    <dataValidation allowBlank="1" showInputMessage="1" showErrorMessage="1" promptTitle="Nombre de chéquiers" prompt="Uniquement pour les commandes Non Nominatives" sqref="E21" xr:uid="{00000000-0002-0000-0000-00000F000000}"/>
    <dataValidation type="list" allowBlank="1" showInputMessage="1" promptTitle="Famille" prompt="Renseignez par OUI pour faire apparaitre la mention." sqref="I22:O1048576" xr:uid="{00000000-0002-0000-0000-000010000000}">
      <formula1>"OUI"</formula1>
    </dataValidation>
    <dataValidation type="list" operator="equal" showInputMessage="1" showErrorMessage="1" errorTitle="Type de commande" error="Veuillez choisir votre Type de commande." promptTitle="Type de commande" prompt="Veuillez choisir votre Type de commande." sqref="I13" xr:uid="{00000000-0002-0000-0000-000011000000}">
      <formula1>"Nominative,Non Nominative"</formula1>
    </dataValidation>
    <dataValidation type="whole" operator="lessThanOrEqual" allowBlank="1" showInputMessage="1" showErrorMessage="1" errorTitle="Nombre de chèques" error="Veuillez saisir un nombre compris entre 1 et 50" promptTitle="Nombre de chèques" prompt="Veuillez indiquer le nombre de chèques désiré par ce bénéficiaire." sqref="F22:F1048576" xr:uid="{00000000-0002-0000-0000-000012000000}">
      <formula1>50</formula1>
    </dataValidation>
    <dataValidation type="whole" operator="greaterThan" allowBlank="1" showInputMessage="1" showErrorMessage="1" errorTitle="Nombre de chéquiers" error="Commande Nominative : 1._x000a_Commande Non Nominative : 1 ou plus." promptTitle="Nombre de chéquiers" prompt="Veuillez indiquer le nombre de chéquiers._x000a_Commande Nominative : 1._x000a_Commande Non Nominative : 1 ou plus." sqref="E22:E1048576" xr:uid="{00000000-0002-0000-0000-000013000000}">
      <formula1>0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DD632"/>
  </sheetPr>
  <dimension ref="A1:N49"/>
  <sheetViews>
    <sheetView showGridLines="0" showRowColHeaders="0" workbookViewId="0">
      <selection activeCell="J10" sqref="J10"/>
    </sheetView>
  </sheetViews>
  <sheetFormatPr baseColWidth="10" defaultColWidth="11.42578125" defaultRowHeight="12.75" x14ac:dyDescent="0.2"/>
  <cols>
    <col min="1" max="1" width="4.140625" style="3" customWidth="1"/>
    <col min="2" max="7" width="3.85546875" style="3" customWidth="1"/>
    <col min="8" max="8" width="125.85546875" style="3" customWidth="1"/>
    <col min="9" max="9" width="11.42578125" style="3"/>
    <col min="10" max="10" width="97.5703125" style="3" customWidth="1"/>
    <col min="11" max="16384" width="11.42578125" style="3"/>
  </cols>
  <sheetData>
    <row r="1" spans="1:14" s="49" customFormat="1" x14ac:dyDescent="0.2">
      <c r="A1" s="101" t="s">
        <v>6</v>
      </c>
      <c r="B1" s="101"/>
      <c r="C1" s="101"/>
      <c r="D1" s="101"/>
      <c r="E1" s="101"/>
      <c r="F1" s="101"/>
      <c r="G1" s="101"/>
      <c r="H1" s="101"/>
    </row>
    <row r="2" spans="1:14" s="49" customFormat="1" ht="45.75" customHeight="1" x14ac:dyDescent="0.2">
      <c r="A2" s="2"/>
      <c r="B2" s="79" t="s">
        <v>98</v>
      </c>
      <c r="C2" s="79"/>
      <c r="D2" s="79"/>
      <c r="E2" s="79"/>
    </row>
    <row r="3" spans="1:14" s="49" customFormat="1" ht="29.25" customHeight="1" x14ac:dyDescent="0.2">
      <c r="A3" s="3"/>
      <c r="B3" s="102" t="s">
        <v>51</v>
      </c>
      <c r="C3" s="102"/>
      <c r="D3" s="102"/>
      <c r="E3" s="102"/>
      <c r="F3" s="102"/>
      <c r="G3" s="102"/>
      <c r="H3" s="102"/>
    </row>
    <row r="4" spans="1:14" ht="13.5" thickBot="1" x14ac:dyDescent="0.25"/>
    <row r="5" spans="1:14" ht="15.75" thickBot="1" x14ac:dyDescent="0.25">
      <c r="A5" s="74" t="s">
        <v>7</v>
      </c>
      <c r="B5" s="75"/>
      <c r="C5" s="75"/>
      <c r="D5" s="75"/>
      <c r="E5" s="75"/>
      <c r="F5" s="75"/>
      <c r="G5" s="75"/>
      <c r="H5" s="76"/>
      <c r="I5" s="49"/>
      <c r="J5" s="49"/>
      <c r="K5" s="49"/>
      <c r="L5" s="49"/>
      <c r="M5" s="49"/>
    </row>
    <row r="6" spans="1:14" ht="21" customHeight="1" x14ac:dyDescent="0.2">
      <c r="A6" s="49"/>
      <c r="B6" s="103" t="s">
        <v>10</v>
      </c>
      <c r="C6" s="103"/>
      <c r="D6" s="103"/>
      <c r="E6" s="103"/>
      <c r="F6" s="103"/>
      <c r="G6" s="103"/>
      <c r="H6" s="104"/>
      <c r="I6" s="49"/>
      <c r="J6" s="49"/>
      <c r="K6" s="49"/>
      <c r="L6" s="49"/>
      <c r="M6" s="49"/>
      <c r="N6" s="49"/>
    </row>
    <row r="7" spans="1:14" ht="13.5" thickBot="1" x14ac:dyDescent="0.25">
      <c r="A7" s="49"/>
      <c r="B7" s="49"/>
      <c r="C7" s="49"/>
      <c r="D7" s="49"/>
      <c r="E7" s="49"/>
      <c r="F7" s="49"/>
      <c r="G7" s="49"/>
      <c r="I7" s="49"/>
      <c r="J7" s="49"/>
      <c r="K7" s="49"/>
      <c r="L7" s="49"/>
      <c r="M7" s="49"/>
      <c r="N7" s="49"/>
    </row>
    <row r="8" spans="1:14" ht="21.75" customHeight="1" x14ac:dyDescent="0.2">
      <c r="A8" s="49"/>
      <c r="B8" s="51">
        <v>1</v>
      </c>
      <c r="C8" s="105" t="s">
        <v>52</v>
      </c>
      <c r="D8" s="106"/>
      <c r="E8" s="106"/>
      <c r="F8" s="106"/>
      <c r="G8" s="106"/>
      <c r="H8" s="107"/>
      <c r="I8" s="49"/>
      <c r="J8" s="49"/>
      <c r="K8" s="49"/>
      <c r="L8" s="49"/>
      <c r="M8" s="49"/>
      <c r="N8" s="49"/>
    </row>
    <row r="9" spans="1:14" ht="63" customHeight="1" x14ac:dyDescent="0.2">
      <c r="A9" s="49"/>
      <c r="B9" s="52">
        <v>2</v>
      </c>
      <c r="C9" s="98" t="s">
        <v>81</v>
      </c>
      <c r="D9" s="99"/>
      <c r="E9" s="99"/>
      <c r="F9" s="99"/>
      <c r="G9" s="99"/>
      <c r="H9" s="100"/>
      <c r="I9" s="49"/>
      <c r="J9" s="49"/>
      <c r="K9" s="49"/>
      <c r="L9" s="49"/>
      <c r="M9" s="49"/>
      <c r="N9" s="49"/>
    </row>
    <row r="10" spans="1:14" ht="31.5" customHeight="1" x14ac:dyDescent="0.2">
      <c r="A10" s="49"/>
      <c r="B10" s="87">
        <v>3</v>
      </c>
      <c r="C10" s="88" t="s">
        <v>97</v>
      </c>
      <c r="D10" s="89"/>
      <c r="E10" s="89"/>
      <c r="F10" s="89"/>
      <c r="G10" s="89"/>
      <c r="H10" s="90"/>
      <c r="I10" s="49"/>
      <c r="J10" s="49"/>
      <c r="K10" s="49"/>
      <c r="L10" s="49"/>
      <c r="M10" s="49"/>
      <c r="N10" s="49"/>
    </row>
    <row r="11" spans="1:14" ht="21.75" customHeight="1" x14ac:dyDescent="0.2">
      <c r="A11" s="49"/>
      <c r="B11" s="87"/>
      <c r="C11" s="91" t="s">
        <v>80</v>
      </c>
      <c r="D11" s="92"/>
      <c r="E11" s="92"/>
      <c r="F11" s="92"/>
      <c r="G11" s="92"/>
      <c r="H11" s="93"/>
      <c r="I11" s="49"/>
      <c r="J11" s="49"/>
      <c r="K11" s="49"/>
      <c r="L11" s="49"/>
      <c r="M11" s="49"/>
      <c r="N11" s="49"/>
    </row>
    <row r="12" spans="1:14" ht="17.25" customHeight="1" thickBot="1" x14ac:dyDescent="0.25">
      <c r="A12" s="49"/>
      <c r="B12" s="82" t="s">
        <v>53</v>
      </c>
      <c r="C12" s="94"/>
      <c r="D12" s="94"/>
      <c r="E12" s="94"/>
      <c r="F12" s="94"/>
      <c r="G12" s="94"/>
      <c r="H12" s="95"/>
      <c r="I12" s="49"/>
      <c r="J12" s="49"/>
      <c r="K12" s="49"/>
      <c r="L12" s="49"/>
      <c r="M12" s="49"/>
      <c r="N12" s="49"/>
    </row>
    <row r="13" spans="1:14" ht="13.5" thickBot="1" x14ac:dyDescent="0.25">
      <c r="A13" s="49"/>
      <c r="H13" s="49"/>
      <c r="I13" s="49"/>
      <c r="J13" s="49"/>
      <c r="K13" s="49"/>
      <c r="L13" s="49"/>
      <c r="M13" s="49"/>
      <c r="N13" s="49"/>
    </row>
    <row r="14" spans="1:14" ht="14.25" customHeight="1" thickBot="1" x14ac:dyDescent="0.25">
      <c r="A14" s="74" t="s">
        <v>92</v>
      </c>
      <c r="B14" s="75"/>
      <c r="C14" s="75"/>
      <c r="D14" s="75"/>
      <c r="E14" s="75"/>
      <c r="F14" s="75"/>
      <c r="G14" s="75"/>
      <c r="H14" s="76"/>
      <c r="I14" s="49"/>
      <c r="J14" s="49"/>
      <c r="K14" s="49"/>
      <c r="L14" s="49"/>
      <c r="M14" s="49"/>
    </row>
    <row r="15" spans="1:14" ht="31.5" customHeight="1" x14ac:dyDescent="0.2">
      <c r="B15" s="96" t="s">
        <v>54</v>
      </c>
      <c r="C15" s="96"/>
      <c r="D15" s="96"/>
      <c r="E15" s="96"/>
      <c r="F15" s="96"/>
      <c r="G15" s="96"/>
      <c r="H15" s="73"/>
    </row>
    <row r="17" spans="2:10" ht="21.75" customHeight="1" x14ac:dyDescent="0.2">
      <c r="B17" s="97" t="s">
        <v>93</v>
      </c>
      <c r="C17" s="97"/>
      <c r="D17" s="97"/>
      <c r="E17" s="97"/>
      <c r="F17" s="97"/>
      <c r="G17" s="97"/>
      <c r="H17" s="97"/>
    </row>
    <row r="18" spans="2:10" ht="13.5" thickBot="1" x14ac:dyDescent="0.25"/>
    <row r="19" spans="2:10" ht="18.95" customHeight="1" x14ac:dyDescent="0.2">
      <c r="B19" s="85" t="s">
        <v>55</v>
      </c>
      <c r="C19" s="86"/>
      <c r="D19" s="86"/>
      <c r="E19" s="86"/>
      <c r="F19" s="86"/>
      <c r="G19" s="86"/>
      <c r="H19" s="53" t="s">
        <v>56</v>
      </c>
      <c r="J19" s="1"/>
    </row>
    <row r="20" spans="2:10" ht="18.95" customHeight="1" x14ac:dyDescent="0.2">
      <c r="B20" s="80" t="s">
        <v>57</v>
      </c>
      <c r="C20" s="81"/>
      <c r="D20" s="81"/>
      <c r="E20" s="81"/>
      <c r="F20" s="81"/>
      <c r="G20" s="81"/>
      <c r="H20" s="54" t="s">
        <v>58</v>
      </c>
      <c r="J20" s="1"/>
    </row>
    <row r="21" spans="2:10" ht="25.5" x14ac:dyDescent="0.2">
      <c r="B21" s="80" t="s">
        <v>59</v>
      </c>
      <c r="C21" s="81"/>
      <c r="D21" s="81"/>
      <c r="E21" s="81"/>
      <c r="F21" s="81"/>
      <c r="G21" s="81"/>
      <c r="H21" s="54" t="s">
        <v>82</v>
      </c>
      <c r="J21" s="1"/>
    </row>
    <row r="22" spans="2:10" ht="19.899999999999999" customHeight="1" x14ac:dyDescent="0.2">
      <c r="B22" s="80" t="s">
        <v>60</v>
      </c>
      <c r="C22" s="81"/>
      <c r="D22" s="81"/>
      <c r="E22" s="81"/>
      <c r="F22" s="81"/>
      <c r="G22" s="81"/>
      <c r="H22" s="54" t="s">
        <v>83</v>
      </c>
      <c r="J22" s="50"/>
    </row>
    <row r="23" spans="2:10" ht="18.75" customHeight="1" x14ac:dyDescent="0.2">
      <c r="B23" s="80" t="s">
        <v>61</v>
      </c>
      <c r="C23" s="81"/>
      <c r="D23" s="81"/>
      <c r="E23" s="81"/>
      <c r="F23" s="81"/>
      <c r="G23" s="81"/>
      <c r="H23" s="54" t="s">
        <v>62</v>
      </c>
      <c r="J23" s="50"/>
    </row>
    <row r="24" spans="2:10" ht="25.5" customHeight="1" x14ac:dyDescent="0.2">
      <c r="B24" s="80" t="s">
        <v>63</v>
      </c>
      <c r="C24" s="81"/>
      <c r="D24" s="81"/>
      <c r="E24" s="81"/>
      <c r="F24" s="81"/>
      <c r="G24" s="81"/>
      <c r="H24" s="54" t="s">
        <v>64</v>
      </c>
      <c r="J24" s="50"/>
    </row>
    <row r="25" spans="2:10" ht="12.75" customHeight="1" x14ac:dyDescent="0.2">
      <c r="B25" s="80" t="s">
        <v>65</v>
      </c>
      <c r="C25" s="81"/>
      <c r="D25" s="81"/>
      <c r="E25" s="81"/>
      <c r="F25" s="81"/>
      <c r="G25" s="81"/>
      <c r="H25" s="54" t="s">
        <v>84</v>
      </c>
      <c r="J25" s="50"/>
    </row>
    <row r="26" spans="2:10" ht="38.25" customHeight="1" x14ac:dyDescent="0.2">
      <c r="B26" s="80" t="s">
        <v>66</v>
      </c>
      <c r="C26" s="81"/>
      <c r="D26" s="81"/>
      <c r="E26" s="81"/>
      <c r="F26" s="81"/>
      <c r="G26" s="81"/>
      <c r="H26" s="54" t="s">
        <v>85</v>
      </c>
      <c r="J26" s="50"/>
    </row>
    <row r="27" spans="2:10" ht="13.5" thickBot="1" x14ac:dyDescent="0.25">
      <c r="B27" s="82" t="s">
        <v>67</v>
      </c>
      <c r="C27" s="83"/>
      <c r="D27" s="83"/>
      <c r="E27" s="83"/>
      <c r="F27" s="83"/>
      <c r="G27" s="83"/>
      <c r="H27" s="55" t="s">
        <v>86</v>
      </c>
      <c r="J27" s="1"/>
    </row>
    <row r="28" spans="2:10" ht="14.25" customHeight="1" x14ac:dyDescent="0.2">
      <c r="H28" s="1"/>
      <c r="J28" s="1"/>
    </row>
    <row r="29" spans="2:10" ht="18.75" customHeight="1" x14ac:dyDescent="0.2">
      <c r="B29" s="84" t="s">
        <v>95</v>
      </c>
      <c r="C29" s="84"/>
      <c r="D29" s="84"/>
      <c r="E29" s="84"/>
      <c r="F29" s="84"/>
      <c r="G29" s="84"/>
      <c r="H29" s="84"/>
    </row>
    <row r="30" spans="2:10" ht="13.5" thickBot="1" x14ac:dyDescent="0.25"/>
    <row r="31" spans="2:10" ht="127.5" x14ac:dyDescent="0.2">
      <c r="B31" s="85" t="s">
        <v>68</v>
      </c>
      <c r="C31" s="86"/>
      <c r="D31" s="86"/>
      <c r="E31" s="86"/>
      <c r="F31" s="86"/>
      <c r="G31" s="86"/>
      <c r="H31" s="56" t="s">
        <v>96</v>
      </c>
    </row>
    <row r="32" spans="2:10" ht="23.25" customHeight="1" x14ac:dyDescent="0.2">
      <c r="B32" s="80" t="s">
        <v>16</v>
      </c>
      <c r="C32" s="81"/>
      <c r="D32" s="81"/>
      <c r="E32" s="81"/>
      <c r="F32" s="81"/>
      <c r="G32" s="81"/>
      <c r="H32" s="57" t="s">
        <v>94</v>
      </c>
    </row>
    <row r="33" spans="1:8" ht="22.5" customHeight="1" x14ac:dyDescent="0.2">
      <c r="B33" s="80" t="s">
        <v>0</v>
      </c>
      <c r="C33" s="81"/>
      <c r="D33" s="81"/>
      <c r="E33" s="81"/>
      <c r="F33" s="81"/>
      <c r="G33" s="81"/>
      <c r="H33" s="57" t="s">
        <v>69</v>
      </c>
    </row>
    <row r="34" spans="1:8" ht="25.5" x14ac:dyDescent="0.2">
      <c r="B34" s="80" t="s">
        <v>1</v>
      </c>
      <c r="C34" s="81"/>
      <c r="D34" s="81"/>
      <c r="E34" s="81"/>
      <c r="F34" s="81"/>
      <c r="G34" s="81"/>
      <c r="H34" s="57" t="s">
        <v>87</v>
      </c>
    </row>
    <row r="35" spans="1:8" ht="18.95" customHeight="1" x14ac:dyDescent="0.2">
      <c r="B35" s="80" t="s">
        <v>70</v>
      </c>
      <c r="C35" s="81"/>
      <c r="D35" s="81"/>
      <c r="E35" s="81"/>
      <c r="F35" s="81"/>
      <c r="G35" s="81"/>
      <c r="H35" s="57" t="s">
        <v>71</v>
      </c>
    </row>
    <row r="36" spans="1:8" ht="18.95" customHeight="1" x14ac:dyDescent="0.2">
      <c r="B36" s="80" t="s">
        <v>72</v>
      </c>
      <c r="C36" s="81"/>
      <c r="D36" s="81"/>
      <c r="E36" s="81"/>
      <c r="F36" s="81"/>
      <c r="G36" s="81"/>
      <c r="H36" s="57" t="s">
        <v>73</v>
      </c>
    </row>
    <row r="37" spans="1:8" ht="18.95" customHeight="1" x14ac:dyDescent="0.2">
      <c r="B37" s="80" t="s">
        <v>48</v>
      </c>
      <c r="C37" s="81"/>
      <c r="D37" s="81"/>
      <c r="E37" s="81"/>
      <c r="F37" s="81"/>
      <c r="G37" s="81"/>
      <c r="H37" s="57" t="s">
        <v>74</v>
      </c>
    </row>
    <row r="38" spans="1:8" ht="36.75" customHeight="1" x14ac:dyDescent="0.2">
      <c r="B38" s="80" t="s">
        <v>75</v>
      </c>
      <c r="C38" s="81"/>
      <c r="D38" s="81"/>
      <c r="E38" s="81"/>
      <c r="F38" s="81"/>
      <c r="G38" s="81"/>
      <c r="H38" s="57" t="s">
        <v>88</v>
      </c>
    </row>
    <row r="39" spans="1:8" ht="24" customHeight="1" x14ac:dyDescent="0.2">
      <c r="B39" s="80" t="s">
        <v>76</v>
      </c>
      <c r="C39" s="81"/>
      <c r="D39" s="81"/>
      <c r="E39" s="81"/>
      <c r="F39" s="81"/>
      <c r="G39" s="81"/>
      <c r="H39" s="58" t="s">
        <v>77</v>
      </c>
    </row>
    <row r="40" spans="1:8" ht="24" customHeight="1" x14ac:dyDescent="0.2">
      <c r="B40" s="80" t="s">
        <v>4</v>
      </c>
      <c r="C40" s="81"/>
      <c r="D40" s="81"/>
      <c r="E40" s="81"/>
      <c r="F40" s="81"/>
      <c r="G40" s="81"/>
      <c r="H40" s="58" t="s">
        <v>89</v>
      </c>
    </row>
    <row r="41" spans="1:8" ht="24" customHeight="1" thickBot="1" x14ac:dyDescent="0.25">
      <c r="B41" s="82" t="s">
        <v>78</v>
      </c>
      <c r="C41" s="83"/>
      <c r="D41" s="83"/>
      <c r="E41" s="83"/>
      <c r="F41" s="83"/>
      <c r="G41" s="83"/>
      <c r="H41" s="59" t="s">
        <v>90</v>
      </c>
    </row>
    <row r="42" spans="1:8" ht="27" customHeight="1" thickBot="1" x14ac:dyDescent="0.25">
      <c r="H42" s="50"/>
    </row>
    <row r="43" spans="1:8" ht="14.25" customHeight="1" thickBot="1" x14ac:dyDescent="0.25">
      <c r="A43" s="74" t="s">
        <v>8</v>
      </c>
      <c r="B43" s="75"/>
      <c r="C43" s="75"/>
      <c r="D43" s="75"/>
      <c r="E43" s="75"/>
      <c r="F43" s="75"/>
      <c r="G43" s="75"/>
      <c r="H43" s="76"/>
    </row>
    <row r="44" spans="1:8" x14ac:dyDescent="0.2">
      <c r="A44" s="49"/>
      <c r="B44" s="49"/>
      <c r="C44" s="49"/>
      <c r="D44" s="49"/>
      <c r="E44" s="49"/>
      <c r="F44" s="49"/>
      <c r="G44" s="49"/>
      <c r="H44" s="49"/>
    </row>
    <row r="45" spans="1:8" x14ac:dyDescent="0.2">
      <c r="A45" s="49"/>
      <c r="B45" s="72" t="s">
        <v>79</v>
      </c>
      <c r="C45" s="72"/>
      <c r="D45" s="72"/>
      <c r="E45" s="72"/>
      <c r="F45" s="72"/>
      <c r="G45" s="72"/>
      <c r="H45" s="73"/>
    </row>
    <row r="46" spans="1:8" ht="13.5" thickBot="1" x14ac:dyDescent="0.25">
      <c r="A46" s="49"/>
      <c r="B46" s="49"/>
      <c r="C46" s="49"/>
      <c r="D46" s="49"/>
      <c r="E46" s="49"/>
      <c r="F46" s="49"/>
      <c r="G46" s="49"/>
    </row>
    <row r="47" spans="1:8" ht="14.25" customHeight="1" thickBot="1" x14ac:dyDescent="0.25">
      <c r="A47" s="74" t="s">
        <v>9</v>
      </c>
      <c r="B47" s="75"/>
      <c r="C47" s="75"/>
      <c r="D47" s="75"/>
      <c r="E47" s="75"/>
      <c r="F47" s="75"/>
      <c r="G47" s="75"/>
      <c r="H47" s="76"/>
    </row>
    <row r="49" spans="2:8" x14ac:dyDescent="0.2">
      <c r="B49" s="77" t="s">
        <v>91</v>
      </c>
      <c r="C49" s="77"/>
      <c r="D49" s="77"/>
      <c r="E49" s="77"/>
      <c r="F49" s="77"/>
      <c r="G49" s="77"/>
      <c r="H49" s="78"/>
    </row>
  </sheetData>
  <mergeCells count="39">
    <mergeCell ref="C9:H9"/>
    <mergeCell ref="A1:H1"/>
    <mergeCell ref="B3:H3"/>
    <mergeCell ref="A5:H5"/>
    <mergeCell ref="B6:H6"/>
    <mergeCell ref="C8:H8"/>
    <mergeCell ref="B23:G23"/>
    <mergeCell ref="B10:B11"/>
    <mergeCell ref="C10:H10"/>
    <mergeCell ref="C11:H11"/>
    <mergeCell ref="B12:H12"/>
    <mergeCell ref="A14:H14"/>
    <mergeCell ref="B15:H15"/>
    <mergeCell ref="B17:H17"/>
    <mergeCell ref="B19:G19"/>
    <mergeCell ref="B20:G20"/>
    <mergeCell ref="B21:G21"/>
    <mergeCell ref="B22:G22"/>
    <mergeCell ref="B25:G25"/>
    <mergeCell ref="B26:G26"/>
    <mergeCell ref="B27:G27"/>
    <mergeCell ref="B29:H29"/>
    <mergeCell ref="B31:G31"/>
    <mergeCell ref="B45:H45"/>
    <mergeCell ref="A47:H47"/>
    <mergeCell ref="B49:H49"/>
    <mergeCell ref="B2:E2"/>
    <mergeCell ref="B38:G38"/>
    <mergeCell ref="B39:G39"/>
    <mergeCell ref="B40:G40"/>
    <mergeCell ref="B41:G41"/>
    <mergeCell ref="A43:H43"/>
    <mergeCell ref="B32:G32"/>
    <mergeCell ref="B33:G33"/>
    <mergeCell ref="B34:G34"/>
    <mergeCell ref="B35:G35"/>
    <mergeCell ref="B36:G36"/>
    <mergeCell ref="B37:G37"/>
    <mergeCell ref="B24:G24"/>
  </mergeCells>
  <hyperlinks>
    <hyperlink ref="A1:D1" location="Commande!A1" tooltip="Retour sur la feuille de commande" display="Retour sur la feuille de commande" xr:uid="{00000000-0004-0000-0100-000000000000}"/>
    <hyperlink ref="C11" r:id="rId1" xr:uid="{00000000-0004-0000-0100-000001000000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E5ED64DC08040B44FBC08458F90B6" ma:contentTypeVersion="11" ma:contentTypeDescription="Crée un document." ma:contentTypeScope="" ma:versionID="04358bda7bb18dc5583242c75e3e64af">
  <xsd:schema xmlns:xsd="http://www.w3.org/2001/XMLSchema" xmlns:xs="http://www.w3.org/2001/XMLSchema" xmlns:p="http://schemas.microsoft.com/office/2006/metadata/properties" xmlns:ns3="8114bf1f-7fea-4a58-8bf2-b6bcc5be2e8f" xmlns:ns4="58b84d22-937a-472f-8255-8fe2facf1b5a" targetNamespace="http://schemas.microsoft.com/office/2006/metadata/properties" ma:root="true" ma:fieldsID="53212433d633bada8cb00b79ebcd3ba3" ns3:_="" ns4:_="">
    <xsd:import namespace="8114bf1f-7fea-4a58-8bf2-b6bcc5be2e8f"/>
    <xsd:import namespace="58b84d22-937a-472f-8255-8fe2facf1b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4bf1f-7fea-4a58-8bf2-b6bcc5be2e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84d22-937a-472f-8255-8fe2facf1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SyracuseOfficeCustomData>{"createMode":"plain_doc","forceRefresh":"0"}</SyracuseOfficeCustom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E97215-99FD-414B-87DD-B438155C42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6260F-E8A6-46F3-A069-55E02CA8D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4bf1f-7fea-4a58-8bf2-b6bcc5be2e8f"/>
    <ds:schemaRef ds:uri="58b84d22-937a-472f-8255-8fe2facf1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083748-774D-4893-B2D7-FAD5C7867EF7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6931B06E-AB08-4990-9F35-170ABABCED44}">
  <ds:schemaRefs/>
</ds:datastoreItem>
</file>

<file path=customXml/itemProps5.xml><?xml version="1.0" encoding="utf-8"?>
<ds:datastoreItem xmlns:ds="http://schemas.openxmlformats.org/officeDocument/2006/customXml" ds:itemID="{126BD96F-DC01-49B5-8A62-6BFA3A8E11CE}">
  <ds:schemaRefs>
    <ds:schemaRef ds:uri="http://schemas.microsoft.com/office/2006/documentManagement/types"/>
    <ds:schemaRef ds:uri="58b84d22-937a-472f-8255-8fe2facf1b5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114bf1f-7fea-4a58-8bf2-b6bcc5be2e8f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Commande</vt:lpstr>
      <vt:lpstr>Aide</vt:lpstr>
    </vt:vector>
  </TitlesOfParts>
  <Company>GROUPE CHEQUE DEJEUNER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%Display_Name%</dc:creator>
  <cp:lastModifiedBy>Sophie SAINT MARS</cp:lastModifiedBy>
  <cp:lastPrinted>2021-04-13T08:11:00Z</cp:lastPrinted>
  <dcterms:created xsi:type="dcterms:W3CDTF">2012-01-10T08:45:05Z</dcterms:created>
  <dcterms:modified xsi:type="dcterms:W3CDTF">2021-04-16T11:43:16Z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0x0101000D6E5ED64DC08040B44FBC08458F90B6</vt:lpwstr>
  </property>
</Properties>
</file>